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ens" sheetId="1" r:id="rId1"/>
  </sheets>
  <definedNames>
    <definedName name="_xlnm._FilterDatabase" localSheetId="0" hidden="1">Mens!$A$2:$L$2</definedName>
  </definedNames>
  <calcPr calcId="145621"/>
</workbook>
</file>

<file path=xl/calcChain.xml><?xml version="1.0" encoding="utf-8"?>
<calcChain xmlns="http://schemas.openxmlformats.org/spreadsheetml/2006/main">
  <c r="J167" i="1" l="1"/>
  <c r="I167" i="1"/>
  <c r="J166" i="1"/>
  <c r="I166" i="1"/>
  <c r="K166" i="1" s="1"/>
  <c r="L166" i="1" s="1"/>
  <c r="J165" i="1"/>
  <c r="I165" i="1"/>
  <c r="K165" i="1" s="1"/>
  <c r="L165" i="1" s="1"/>
  <c r="J164" i="1"/>
  <c r="I164" i="1"/>
  <c r="K164" i="1" s="1"/>
  <c r="L164" i="1" s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K148" i="1" s="1"/>
  <c r="L148" i="1" s="1"/>
  <c r="J147" i="1"/>
  <c r="I147" i="1"/>
  <c r="K146" i="1"/>
  <c r="L146" i="1" s="1"/>
  <c r="J145" i="1"/>
  <c r="I145" i="1"/>
  <c r="J144" i="1"/>
  <c r="I144" i="1"/>
  <c r="J143" i="1"/>
  <c r="I143" i="1"/>
  <c r="J142" i="1"/>
  <c r="K142" i="1" s="1"/>
  <c r="I142" i="1"/>
  <c r="J141" i="1"/>
  <c r="K141" i="1" s="1"/>
  <c r="I141" i="1"/>
  <c r="J140" i="1"/>
  <c r="K140" i="1" s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K102" i="1"/>
  <c r="L102" i="1" s="1"/>
  <c r="J101" i="1"/>
  <c r="I101" i="1"/>
  <c r="K101" i="1" s="1"/>
  <c r="J100" i="1"/>
  <c r="I100" i="1"/>
  <c r="J99" i="1"/>
  <c r="I99" i="1"/>
  <c r="K99" i="1" s="1"/>
  <c r="L99" i="1" s="1"/>
  <c r="K98" i="1"/>
  <c r="L98" i="1" s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K75" i="1"/>
  <c r="L75" i="1" s="1"/>
  <c r="J74" i="1"/>
  <c r="I74" i="1"/>
  <c r="K74" i="1" s="1"/>
  <c r="L74" i="1" s="1"/>
  <c r="J73" i="1"/>
  <c r="I73" i="1"/>
  <c r="K73" i="1" s="1"/>
  <c r="J72" i="1"/>
  <c r="I72" i="1"/>
  <c r="J71" i="1"/>
  <c r="I71" i="1"/>
  <c r="K71" i="1" s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K53" i="1" s="1"/>
  <c r="L53" i="1" s="1"/>
  <c r="J52" i="1"/>
  <c r="I52" i="1"/>
  <c r="J51" i="1"/>
  <c r="I51" i="1"/>
  <c r="K51" i="1" s="1"/>
  <c r="L51" i="1" s="1"/>
  <c r="J50" i="1"/>
  <c r="I50" i="1"/>
  <c r="K50" i="1" s="1"/>
  <c r="L50" i="1" s="1"/>
  <c r="J49" i="1"/>
  <c r="I49" i="1"/>
  <c r="K49" i="1" s="1"/>
  <c r="J48" i="1"/>
  <c r="I48" i="1"/>
  <c r="J47" i="1"/>
  <c r="I47" i="1"/>
  <c r="J46" i="1"/>
  <c r="I46" i="1"/>
  <c r="J45" i="1"/>
  <c r="K45" i="1" s="1"/>
  <c r="L45" i="1" s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K16" i="1"/>
  <c r="L16" i="1" s="1"/>
  <c r="J15" i="1"/>
  <c r="I15" i="1"/>
  <c r="K15" i="1" s="1"/>
  <c r="J14" i="1"/>
  <c r="I14" i="1"/>
  <c r="J13" i="1"/>
  <c r="I13" i="1"/>
  <c r="J12" i="1"/>
  <c r="I12" i="1"/>
  <c r="K12" i="1" s="1"/>
  <c r="L12" i="1" s="1"/>
  <c r="J11" i="1"/>
  <c r="I11" i="1"/>
  <c r="J10" i="1"/>
  <c r="I10" i="1"/>
  <c r="K10" i="1" s="1"/>
  <c r="J9" i="1"/>
  <c r="I9" i="1"/>
  <c r="J8" i="1"/>
  <c r="I8" i="1"/>
  <c r="K8" i="1" s="1"/>
  <c r="J7" i="1"/>
  <c r="I7" i="1"/>
  <c r="J6" i="1"/>
  <c r="I6" i="1"/>
  <c r="K6" i="1" s="1"/>
  <c r="J5" i="1"/>
  <c r="I5" i="1"/>
  <c r="J4" i="1"/>
  <c r="I4" i="1"/>
  <c r="K4" i="1" s="1"/>
  <c r="J3" i="1"/>
  <c r="I3" i="1"/>
  <c r="K20" i="1" l="1"/>
  <c r="L20" i="1" s="1"/>
  <c r="K24" i="1"/>
  <c r="L24" i="1" s="1"/>
  <c r="K28" i="1"/>
  <c r="L28" i="1" s="1"/>
  <c r="K150" i="1"/>
  <c r="L150" i="1" s="1"/>
  <c r="K112" i="1"/>
  <c r="L112" i="1" s="1"/>
  <c r="K114" i="1"/>
  <c r="L114" i="1" s="1"/>
  <c r="K122" i="1"/>
  <c r="L122" i="1" s="1"/>
  <c r="K124" i="1"/>
  <c r="L124" i="1" s="1"/>
  <c r="K147" i="1"/>
  <c r="L147" i="1" s="1"/>
  <c r="K149" i="1"/>
  <c r="L149" i="1" s="1"/>
  <c r="K107" i="1"/>
  <c r="L107" i="1" s="1"/>
  <c r="K111" i="1"/>
  <c r="L111" i="1" s="1"/>
  <c r="K115" i="1"/>
  <c r="L115" i="1" s="1"/>
  <c r="K121" i="1"/>
  <c r="K123" i="1"/>
  <c r="L123" i="1" s="1"/>
  <c r="K125" i="1"/>
  <c r="L125" i="1" s="1"/>
  <c r="K129" i="1"/>
  <c r="L129" i="1" s="1"/>
  <c r="K151" i="1"/>
  <c r="K23" i="1"/>
  <c r="L23" i="1" s="1"/>
  <c r="K29" i="1"/>
  <c r="K31" i="1"/>
  <c r="L31" i="1" s="1"/>
  <c r="K33" i="1"/>
  <c r="L33" i="1" s="1"/>
  <c r="K39" i="1"/>
  <c r="K43" i="1"/>
  <c r="K57" i="1"/>
  <c r="L57" i="1" s="1"/>
  <c r="K108" i="1"/>
  <c r="L108" i="1" s="1"/>
  <c r="K110" i="1"/>
  <c r="L110" i="1" s="1"/>
  <c r="L29" i="1"/>
  <c r="L43" i="1"/>
  <c r="K80" i="1"/>
  <c r="L80" i="1" s="1"/>
  <c r="K82" i="1"/>
  <c r="L82" i="1" s="1"/>
  <c r="K131" i="1"/>
  <c r="K133" i="1"/>
  <c r="K135" i="1"/>
  <c r="K137" i="1"/>
  <c r="K139" i="1"/>
  <c r="L139" i="1" s="1"/>
  <c r="K167" i="1"/>
  <c r="L167" i="1" s="1"/>
  <c r="K30" i="1"/>
  <c r="L30" i="1" s="1"/>
  <c r="K32" i="1"/>
  <c r="L32" i="1" s="1"/>
  <c r="K40" i="1"/>
  <c r="L40" i="1" s="1"/>
  <c r="K42" i="1"/>
  <c r="L42" i="1" s="1"/>
  <c r="K52" i="1"/>
  <c r="L52" i="1" s="1"/>
  <c r="K56" i="1"/>
  <c r="L56" i="1" s="1"/>
  <c r="K58" i="1"/>
  <c r="L58" i="1" s="1"/>
  <c r="K109" i="1"/>
  <c r="L109" i="1" s="1"/>
  <c r="K81" i="1"/>
  <c r="L81" i="1" s="1"/>
  <c r="K83" i="1"/>
  <c r="L83" i="1" s="1"/>
  <c r="K89" i="1"/>
  <c r="K104" i="1"/>
  <c r="K113" i="1"/>
  <c r="L113" i="1" s="1"/>
  <c r="K118" i="1"/>
  <c r="L118" i="1" s="1"/>
  <c r="K126" i="1"/>
  <c r="L126" i="1" s="1"/>
  <c r="K138" i="1"/>
  <c r="L138" i="1" s="1"/>
  <c r="K144" i="1"/>
  <c r="K7" i="1"/>
  <c r="L7" i="1" s="1"/>
  <c r="K9" i="1"/>
  <c r="L9" i="1" s="1"/>
  <c r="K21" i="1"/>
  <c r="L21" i="1" s="1"/>
  <c r="K41" i="1"/>
  <c r="L41" i="1" s="1"/>
  <c r="K48" i="1"/>
  <c r="L48" i="1" s="1"/>
  <c r="K70" i="1"/>
  <c r="L70" i="1" s="1"/>
  <c r="K72" i="1"/>
  <c r="K90" i="1"/>
  <c r="K105" i="1"/>
  <c r="L105" i="1" s="1"/>
  <c r="K120" i="1"/>
  <c r="K128" i="1"/>
  <c r="K130" i="1"/>
  <c r="K132" i="1"/>
  <c r="L132" i="1" s="1"/>
  <c r="K134" i="1"/>
  <c r="L134" i="1" s="1"/>
  <c r="K136" i="1"/>
  <c r="K153" i="1"/>
  <c r="K155" i="1"/>
  <c r="L155" i="1" s="1"/>
  <c r="K157" i="1"/>
  <c r="L157" i="1" s="1"/>
  <c r="K159" i="1"/>
  <c r="K161" i="1"/>
  <c r="K163" i="1"/>
  <c r="L163" i="1" s="1"/>
  <c r="K11" i="1"/>
  <c r="L11" i="1" s="1"/>
  <c r="K27" i="1"/>
  <c r="K76" i="1"/>
  <c r="L76" i="1" s="1"/>
  <c r="K78" i="1"/>
  <c r="L120" i="1"/>
  <c r="L128" i="1"/>
  <c r="L130" i="1"/>
  <c r="L136" i="1"/>
  <c r="L159" i="1"/>
  <c r="L161" i="1"/>
  <c r="L78" i="1"/>
  <c r="K91" i="1"/>
  <c r="L91" i="1" s="1"/>
  <c r="K93" i="1"/>
  <c r="K95" i="1"/>
  <c r="K117" i="1"/>
  <c r="K119" i="1"/>
  <c r="L119" i="1" s="1"/>
  <c r="K127" i="1"/>
  <c r="K152" i="1"/>
  <c r="K154" i="1"/>
  <c r="K156" i="1"/>
  <c r="K158" i="1"/>
  <c r="K160" i="1"/>
  <c r="K162" i="1"/>
  <c r="K3" i="1"/>
  <c r="K19" i="1"/>
  <c r="L19" i="1" s="1"/>
  <c r="K22" i="1"/>
  <c r="L22" i="1" s="1"/>
  <c r="L39" i="1"/>
  <c r="K44" i="1"/>
  <c r="L44" i="1" s="1"/>
  <c r="K77" i="1"/>
  <c r="L77" i="1" s="1"/>
  <c r="K79" i="1"/>
  <c r="L79" i="1" s="1"/>
  <c r="K106" i="1"/>
  <c r="L106" i="1" s="1"/>
  <c r="K143" i="1"/>
  <c r="L143" i="1" s="1"/>
  <c r="K145" i="1"/>
  <c r="L145" i="1" s="1"/>
  <c r="K13" i="1"/>
  <c r="L13" i="1" s="1"/>
  <c r="L10" i="1"/>
  <c r="K17" i="1"/>
  <c r="L17" i="1" s="1"/>
  <c r="K34" i="1"/>
  <c r="L34" i="1" s="1"/>
  <c r="K36" i="1"/>
  <c r="L36" i="1" s="1"/>
  <c r="K38" i="1"/>
  <c r="L38" i="1" s="1"/>
  <c r="K47" i="1"/>
  <c r="L47" i="1" s="1"/>
  <c r="L72" i="1"/>
  <c r="L3" i="1"/>
  <c r="L6" i="1"/>
  <c r="L8" i="1"/>
  <c r="L15" i="1"/>
  <c r="K25" i="1"/>
  <c r="L25" i="1" s="1"/>
  <c r="K5" i="1"/>
  <c r="L5" i="1" s="1"/>
  <c r="K14" i="1"/>
  <c r="L14" i="1" s="1"/>
  <c r="L27" i="1"/>
  <c r="L49" i="1"/>
  <c r="L4" i="1"/>
  <c r="L18" i="1"/>
  <c r="K18" i="1"/>
  <c r="K26" i="1"/>
  <c r="L26" i="1" s="1"/>
  <c r="K35" i="1"/>
  <c r="L35" i="1" s="1"/>
  <c r="K37" i="1"/>
  <c r="L37" i="1" s="1"/>
  <c r="K46" i="1"/>
  <c r="L46" i="1" s="1"/>
  <c r="L71" i="1"/>
  <c r="L73" i="1"/>
  <c r="L89" i="1"/>
  <c r="K92" i="1"/>
  <c r="K94" i="1"/>
  <c r="L94" i="1" s="1"/>
  <c r="K96" i="1"/>
  <c r="L96" i="1" s="1"/>
  <c r="K100" i="1"/>
  <c r="L100" i="1" s="1"/>
  <c r="K116" i="1"/>
  <c r="L116" i="1" s="1"/>
  <c r="L92" i="1"/>
  <c r="K54" i="1"/>
  <c r="L54" i="1" s="1"/>
  <c r="K55" i="1"/>
  <c r="L55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84" i="1"/>
  <c r="L84" i="1" s="1"/>
  <c r="K85" i="1"/>
  <c r="L85" i="1" s="1"/>
  <c r="K86" i="1"/>
  <c r="L86" i="1" s="1"/>
  <c r="K87" i="1"/>
  <c r="L87" i="1" s="1"/>
  <c r="K88" i="1"/>
  <c r="L88" i="1" s="1"/>
  <c r="L104" i="1"/>
  <c r="L144" i="1"/>
  <c r="L90" i="1"/>
  <c r="L93" i="1"/>
  <c r="L95" i="1"/>
  <c r="K97" i="1"/>
  <c r="L97" i="1" s="1"/>
  <c r="L101" i="1"/>
  <c r="K103" i="1"/>
  <c r="L103" i="1"/>
  <c r="L121" i="1"/>
  <c r="L131" i="1"/>
  <c r="L133" i="1"/>
  <c r="L135" i="1"/>
  <c r="L137" i="1"/>
  <c r="L154" i="1"/>
  <c r="L156" i="1"/>
  <c r="L158" i="1"/>
  <c r="L160" i="1"/>
  <c r="L162" i="1"/>
  <c r="L117" i="1"/>
  <c r="L127" i="1"/>
  <c r="L140" i="1"/>
  <c r="L141" i="1"/>
  <c r="L142" i="1"/>
  <c r="L151" i="1"/>
  <c r="L152" i="1"/>
  <c r="L153" i="1"/>
</calcChain>
</file>

<file path=xl/sharedStrings.xml><?xml version="1.0" encoding="utf-8"?>
<sst xmlns="http://schemas.openxmlformats.org/spreadsheetml/2006/main" count="629" uniqueCount="211">
  <si>
    <t>WGT Summer Series - Men's</t>
  </si>
  <si>
    <t>Cat</t>
  </si>
  <si>
    <t>Name</t>
  </si>
  <si>
    <t>Club</t>
  </si>
  <si>
    <t>1 Tick Tock</t>
  </si>
  <si>
    <t>2 Whole Lotta Lava</t>
  </si>
  <si>
    <t>3 Tempus Fugit TT</t>
  </si>
  <si>
    <t>4 Road to Sky</t>
  </si>
  <si>
    <t>TOTAL</t>
  </si>
  <si>
    <t>Rounds completed</t>
  </si>
  <si>
    <t>Av Score</t>
  </si>
  <si>
    <t>Performance Rate</t>
  </si>
  <si>
    <t>A</t>
  </si>
  <si>
    <t>Matt Blue</t>
  </si>
  <si>
    <t>Carmarthen Triathlon Club</t>
  </si>
  <si>
    <t>Vet</t>
  </si>
  <si>
    <t>Wilf Goodfellow</t>
  </si>
  <si>
    <t>WrecsamTri</t>
  </si>
  <si>
    <t>Snr</t>
  </si>
  <si>
    <t>Sion Kelly</t>
  </si>
  <si>
    <t>Dave Williams</t>
  </si>
  <si>
    <t>Celtic Tri</t>
  </si>
  <si>
    <t>UltraVet</t>
  </si>
  <si>
    <t>Rhys Jones</t>
  </si>
  <si>
    <t>Trizone Fitness</t>
  </si>
  <si>
    <t>Tom Cooling</t>
  </si>
  <si>
    <t>WhittleFit</t>
  </si>
  <si>
    <t>Mas</t>
  </si>
  <si>
    <t>Craig Burrows</t>
  </si>
  <si>
    <t>James Grandfield</t>
  </si>
  <si>
    <t>James Elgar</t>
  </si>
  <si>
    <t>NEWT</t>
  </si>
  <si>
    <t xml:space="preserve">Paul Bruton </t>
  </si>
  <si>
    <t>John Seaward</t>
  </si>
  <si>
    <t>C-Triers</t>
  </si>
  <si>
    <t>Luke Sullivan</t>
  </si>
  <si>
    <t>Simon Roxburgh</t>
  </si>
  <si>
    <t>GOG Triathlon Club</t>
  </si>
  <si>
    <t xml:space="preserve">Paul Williams </t>
  </si>
  <si>
    <t>Michael Johnson</t>
  </si>
  <si>
    <t xml:space="preserve">Cr@p Tri </t>
  </si>
  <si>
    <t>William Price</t>
  </si>
  <si>
    <t>Gareth Ayres</t>
  </si>
  <si>
    <t>Port Talbot Harriers</t>
  </si>
  <si>
    <t>Lee Williams</t>
  </si>
  <si>
    <t>Simon Cole</t>
  </si>
  <si>
    <t>Ryann Mcflynn</t>
  </si>
  <si>
    <t>Mike Kipling</t>
  </si>
  <si>
    <t>CardiffTri</t>
  </si>
  <si>
    <t>Dean Johnston</t>
  </si>
  <si>
    <t>Rob Hall</t>
  </si>
  <si>
    <t>Will Wright</t>
  </si>
  <si>
    <t>White Rock Tri</t>
  </si>
  <si>
    <t>Mike Griffiths</t>
  </si>
  <si>
    <t>Gwilym Evans</t>
  </si>
  <si>
    <t>Paddy Livingstone</t>
  </si>
  <si>
    <t>Cardiff University Tri Club</t>
  </si>
  <si>
    <t>U23</t>
  </si>
  <si>
    <t>Jon Seymour</t>
  </si>
  <si>
    <t>Tom Foster</t>
  </si>
  <si>
    <t>Andrew Maclean</t>
  </si>
  <si>
    <t>Caer Timothy</t>
  </si>
  <si>
    <t>Taff Ely Tri Club</t>
  </si>
  <si>
    <t>Tom McCarthy</t>
  </si>
  <si>
    <t>Dale Lambrick</t>
  </si>
  <si>
    <t>Swansea Vale Tri</t>
  </si>
  <si>
    <t>Carl Payne</t>
  </si>
  <si>
    <t>Marc Fitzgibbon</t>
  </si>
  <si>
    <t>B</t>
  </si>
  <si>
    <t>Luke Watson</t>
  </si>
  <si>
    <t>Welsh Triathlon</t>
  </si>
  <si>
    <t>Matt Colley</t>
  </si>
  <si>
    <t>Daniel Taylor</t>
  </si>
  <si>
    <t>Mike Slack</t>
  </si>
  <si>
    <t>Pembrokeshire Velo</t>
  </si>
  <si>
    <t>Mark Suret</t>
  </si>
  <si>
    <t>Luke England</t>
  </si>
  <si>
    <t>Martin Lightwood</t>
  </si>
  <si>
    <t>Henry Wright</t>
  </si>
  <si>
    <t>Andrew Moore</t>
  </si>
  <si>
    <t>Simon Moore</t>
  </si>
  <si>
    <t>David Morgan</t>
  </si>
  <si>
    <t>Dave Murray</t>
  </si>
  <si>
    <t xml:space="preserve">Craig Patterson </t>
  </si>
  <si>
    <t>Cem Kosaner</t>
  </si>
  <si>
    <t>Craig Brindley</t>
  </si>
  <si>
    <t>Rhodri Chatfield</t>
  </si>
  <si>
    <t>Nick Colmsee</t>
  </si>
  <si>
    <t>Steve Hallam</t>
  </si>
  <si>
    <t>Emyr Roberts</t>
  </si>
  <si>
    <t>Andrew Wilson</t>
  </si>
  <si>
    <t>Neil Vicars-Harris</t>
  </si>
  <si>
    <t>Nathan Brace</t>
  </si>
  <si>
    <t>Rhys Owen</t>
  </si>
  <si>
    <t>Peter Lloyd</t>
  </si>
  <si>
    <t>Pembrokeshire Tri Club</t>
  </si>
  <si>
    <t>Sam Palmer</t>
  </si>
  <si>
    <t>Ryan Whatley</t>
  </si>
  <si>
    <t>Timothy Ford</t>
  </si>
  <si>
    <t>Ashley Tomlinson</t>
  </si>
  <si>
    <t>Lea Farmer</t>
  </si>
  <si>
    <t>Iron Jedibra</t>
  </si>
  <si>
    <t>Iwan Davies</t>
  </si>
  <si>
    <t>Adrian Leonard</t>
  </si>
  <si>
    <t>Darragh Crofts</t>
  </si>
  <si>
    <t>Matt Brereton</t>
  </si>
  <si>
    <t>Neil Williams</t>
  </si>
  <si>
    <t>Aled Jenkins</t>
  </si>
  <si>
    <t>Chris Bennett</t>
  </si>
  <si>
    <t>Martyn Bidwell</t>
  </si>
  <si>
    <t>Matthew Ashton</t>
  </si>
  <si>
    <t>Chris Williams</t>
  </si>
  <si>
    <t>Alex Betts</t>
  </si>
  <si>
    <t>Swifters</t>
  </si>
  <si>
    <t>Mark Whittle</t>
  </si>
  <si>
    <t>John Evans</t>
  </si>
  <si>
    <t>Grant Falconer</t>
  </si>
  <si>
    <t>Craig Fowler</t>
  </si>
  <si>
    <t>Llewelyn Williams</t>
  </si>
  <si>
    <t>John Fitzpatrick</t>
  </si>
  <si>
    <t>Des Richardson</t>
  </si>
  <si>
    <t>Andy Backhouse</t>
  </si>
  <si>
    <t>Andy Luff</t>
  </si>
  <si>
    <t>Matt Short</t>
  </si>
  <si>
    <t>Edward Morgan</t>
  </si>
  <si>
    <t>Vet 60 +</t>
  </si>
  <si>
    <t>Pete Francis</t>
  </si>
  <si>
    <t>Stephen Bradbrook</t>
  </si>
  <si>
    <t>James Salt</t>
  </si>
  <si>
    <t>Tom Graham</t>
  </si>
  <si>
    <t>Chris Armstrong</t>
  </si>
  <si>
    <t>Oliver Webb</t>
  </si>
  <si>
    <t>Andrew Poston</t>
  </si>
  <si>
    <t>Geran Hughes</t>
  </si>
  <si>
    <t>Kerry Newman</t>
  </si>
  <si>
    <t>Steve Hicks</t>
  </si>
  <si>
    <t>Stuart Edgar</t>
  </si>
  <si>
    <t>Stephen Summers</t>
  </si>
  <si>
    <t>James Finch</t>
  </si>
  <si>
    <t>Owen Evans</t>
  </si>
  <si>
    <t>Rhodri Howells</t>
  </si>
  <si>
    <t>Stephen May</t>
  </si>
  <si>
    <t>Alex John</t>
  </si>
  <si>
    <t>Mike Edwards</t>
  </si>
  <si>
    <t>Theodore</t>
  </si>
  <si>
    <t>Gareth Beck</t>
  </si>
  <si>
    <t>Jonathan Fish</t>
  </si>
  <si>
    <t>Josh Morgan</t>
  </si>
  <si>
    <t>Matthew Reynolds </t>
  </si>
  <si>
    <t>Dominic Taylor</t>
  </si>
  <si>
    <t>James Van Tuyl</t>
  </si>
  <si>
    <t>James Mcnabb</t>
  </si>
  <si>
    <t>Richie Bowen</t>
  </si>
  <si>
    <t>Ian Darbyshire</t>
  </si>
  <si>
    <t>Alistair Gifford-Moore</t>
  </si>
  <si>
    <t>Garry Vaughan</t>
  </si>
  <si>
    <t>Joe Sage</t>
  </si>
  <si>
    <t>Andy Gibbs</t>
  </si>
  <si>
    <t>Steve payne</t>
  </si>
  <si>
    <t>Mark Taylor</t>
  </si>
  <si>
    <t>James Sidford</t>
  </si>
  <si>
    <t>Nino Gatti</t>
  </si>
  <si>
    <t>C</t>
  </si>
  <si>
    <t>Tim Scott</t>
  </si>
  <si>
    <t>Thomas Amery</t>
  </si>
  <si>
    <t>Chris Adams</t>
  </si>
  <si>
    <t>Rich Kelly</t>
  </si>
  <si>
    <t>Bleddyn Edwards</t>
  </si>
  <si>
    <t>Mark Edwards</t>
  </si>
  <si>
    <t>Cain Thomas</t>
  </si>
  <si>
    <t>Martyn Lewis</t>
  </si>
  <si>
    <t>Paul Fairclough</t>
  </si>
  <si>
    <t>Sam Downes</t>
  </si>
  <si>
    <t>Nigel James</t>
  </si>
  <si>
    <t>Neil Brierley</t>
  </si>
  <si>
    <t>Mike Hayden</t>
  </si>
  <si>
    <t>Matthew Rodd</t>
  </si>
  <si>
    <t>Martin Curran</t>
  </si>
  <si>
    <t>Myles Povey</t>
  </si>
  <si>
    <t>Conrad John</t>
  </si>
  <si>
    <t>Leon Shorney</t>
  </si>
  <si>
    <t>David Parkinson</t>
  </si>
  <si>
    <t>Dan Molcher</t>
  </si>
  <si>
    <t>Karl Palmer</t>
  </si>
  <si>
    <t>Bledd Evans</t>
  </si>
  <si>
    <t>Paul Davies</t>
  </si>
  <si>
    <t>Adrian Thomas</t>
  </si>
  <si>
    <t xml:space="preserve">Simon Phillips </t>
  </si>
  <si>
    <t>Tinworks Tri</t>
  </si>
  <si>
    <t>Rick Ellis</t>
  </si>
  <si>
    <t>Paul Seppman</t>
  </si>
  <si>
    <t>Dave Loveless</t>
  </si>
  <si>
    <t>James Courtney</t>
  </si>
  <si>
    <t>Carl Cresswell</t>
  </si>
  <si>
    <t>D</t>
  </si>
  <si>
    <t>Jason Brown</t>
  </si>
  <si>
    <t>David Manley</t>
  </si>
  <si>
    <t>Ian Jenkins</t>
  </si>
  <si>
    <t>Matt Beer</t>
  </si>
  <si>
    <t>Tom Wills WR3</t>
  </si>
  <si>
    <t>Jonny Graham</t>
  </si>
  <si>
    <t>ZP A</t>
  </si>
  <si>
    <t>Oliver Griffiths</t>
  </si>
  <si>
    <t>ZP B</t>
  </si>
  <si>
    <t>Tim Bailey</t>
  </si>
  <si>
    <t>Risca Tri Club</t>
  </si>
  <si>
    <t>ZP C</t>
  </si>
  <si>
    <t>Martyn Hurley</t>
  </si>
  <si>
    <t>Marc Bowen</t>
  </si>
  <si>
    <t>ZP D</t>
  </si>
  <si>
    <t>David Evans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</si>
</sst>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[$-809]General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Segoe UI Black"/>
      <family val="2"/>
    </font>
    <font>
      <sz val="12"/>
      <color theme="1"/>
      <name val="Segoe UI Semilight"/>
      <family val="2"/>
    </font>
    <font>
      <sz val="11"/>
      <name val="Calibri"/>
      <family val="2"/>
      <scheme val="minor"/>
    </font>
    <font>
      <sz val="11"/>
      <color theme="1"/>
      <name val="Segoe UI Semilight"/>
      <family val="2"/>
    </font>
    <font>
      <sz val="14"/>
      <color theme="0"/>
      <name val="Segoe UI Semilight"/>
      <family val="2"/>
    </font>
    <font>
      <sz val="12"/>
      <color theme="0"/>
      <name val="Segoe UI Semilight"/>
      <family val="2"/>
    </font>
    <font>
      <sz val="11"/>
      <color theme="0"/>
      <name val="Segoe UI Semilight"/>
      <family val="2"/>
    </font>
    <font>
      <sz val="10"/>
      <color theme="0"/>
      <name val="Segoe UI Semilight"/>
      <family val="2"/>
    </font>
    <font>
      <sz val="12"/>
      <name val="Segoe UI Semilight"/>
      <family val="2"/>
    </font>
    <font>
      <sz val="12"/>
      <color rgb="FFFF0000"/>
      <name val="Segoe UI Semilight"/>
      <family val="2"/>
    </font>
    <font>
      <b/>
      <sz val="12"/>
      <color theme="0"/>
      <name val="Segoe UI Semilight"/>
      <family val="2"/>
    </font>
    <font>
      <u/>
      <sz val="11"/>
      <color theme="10"/>
      <name val="Calibri"/>
      <family val="2"/>
      <scheme val="minor"/>
    </font>
    <font>
      <sz val="12"/>
      <color rgb="FF00FF00"/>
      <name val="Segoe UI Semilight"/>
      <family val="2"/>
    </font>
    <font>
      <sz val="11"/>
      <name val="Segoe UI Semilight"/>
      <family val="2"/>
    </font>
    <font>
      <sz val="12"/>
      <color rgb="FF00B0F0"/>
      <name val="Segoe UI Semilight"/>
      <family val="2"/>
    </font>
    <font>
      <sz val="12"/>
      <color rgb="FFFFFF00"/>
      <name val="Segoe UI Semilight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  <xf numFmtId="166" fontId="19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Fill="1"/>
    <xf numFmtId="0" fontId="4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1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0" xfId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2" applyFont="1" applyAlignment="1">
      <alignment horizontal="left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/>
    <xf numFmtId="0" fontId="15" fillId="5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6" fillId="0" borderId="0" xfId="0" applyFont="1" applyFill="1"/>
    <xf numFmtId="0" fontId="11" fillId="0" borderId="0" xfId="0" applyFont="1" applyFill="1" applyAlignment="1">
      <alignment horizontal="left" vertical="center" wrapText="1"/>
    </xf>
    <xf numFmtId="0" fontId="4" fillId="10" borderId="0" xfId="0" applyFont="1" applyFill="1" applyAlignment="1">
      <alignment horizontal="center"/>
    </xf>
    <xf numFmtId="0" fontId="8" fillId="11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21" fontId="4" fillId="0" borderId="0" xfId="0" applyNumberFormat="1" applyFont="1" applyAlignment="1">
      <alignment horizontal="left"/>
    </xf>
    <xf numFmtId="0" fontId="17" fillId="5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4" fillId="10" borderId="0" xfId="0" applyFont="1" applyFill="1"/>
    <xf numFmtId="0" fontId="11" fillId="7" borderId="0" xfId="0" applyFont="1" applyFill="1"/>
    <xf numFmtId="0" fontId="4" fillId="7" borderId="0" xfId="0" applyFont="1" applyFill="1"/>
    <xf numFmtId="0" fontId="11" fillId="8" borderId="0" xfId="0" applyFont="1" applyFill="1"/>
    <xf numFmtId="0" fontId="11" fillId="8" borderId="0" xfId="0" applyFont="1" applyFill="1" applyAlignment="1">
      <alignment vertical="center" wrapText="1"/>
    </xf>
    <xf numFmtId="0" fontId="11" fillId="10" borderId="0" xfId="0" applyFont="1" applyFill="1" applyAlignment="1"/>
    <xf numFmtId="0" fontId="11" fillId="12" borderId="0" xfId="0" applyFont="1" applyFill="1"/>
  </cellXfs>
  <cellStyles count="4">
    <cellStyle name="Excel Built-in Normal" xfId="3"/>
    <cellStyle name="Good" xfId="1" builtinId="26"/>
    <cellStyle name="Hyperlink" xfId="2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66676</xdr:rowOff>
    </xdr:from>
    <xdr:to>
      <xdr:col>1</xdr:col>
      <xdr:colOff>1079435</xdr:colOff>
      <xdr:row>0</xdr:row>
      <xdr:rowOff>590550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219075" y="66676"/>
          <a:ext cx="127946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@p%20Tri" TargetMode="External"/><Relationship Id="rId13" Type="http://schemas.openxmlformats.org/officeDocument/2006/relationships/hyperlink" Target="mailto:Cr@p%20Tri" TargetMode="External"/><Relationship Id="rId3" Type="http://schemas.openxmlformats.org/officeDocument/2006/relationships/hyperlink" Target="mailto:Cr@p%20Tri" TargetMode="External"/><Relationship Id="rId7" Type="http://schemas.openxmlformats.org/officeDocument/2006/relationships/hyperlink" Target="mailto:Cr@p%20Tri" TargetMode="External"/><Relationship Id="rId12" Type="http://schemas.openxmlformats.org/officeDocument/2006/relationships/hyperlink" Target="mailto:Cr@p%20Tri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Cr@p%20Tri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r@p%20Tri" TargetMode="External"/><Relationship Id="rId6" Type="http://schemas.openxmlformats.org/officeDocument/2006/relationships/hyperlink" Target="mailto:Cr@p%20Tri" TargetMode="External"/><Relationship Id="rId11" Type="http://schemas.openxmlformats.org/officeDocument/2006/relationships/hyperlink" Target="mailto:Cr@p%20Tri" TargetMode="External"/><Relationship Id="rId5" Type="http://schemas.openxmlformats.org/officeDocument/2006/relationships/hyperlink" Target="mailto:Cr@p%20Tri" TargetMode="External"/><Relationship Id="rId15" Type="http://schemas.openxmlformats.org/officeDocument/2006/relationships/hyperlink" Target="mailto:Cr@p%20Tri" TargetMode="External"/><Relationship Id="rId10" Type="http://schemas.openxmlformats.org/officeDocument/2006/relationships/hyperlink" Target="mailto:Cr@p%20Tri" TargetMode="External"/><Relationship Id="rId4" Type="http://schemas.openxmlformats.org/officeDocument/2006/relationships/hyperlink" Target="mailto:Cr@p%20Tri" TargetMode="External"/><Relationship Id="rId9" Type="http://schemas.openxmlformats.org/officeDocument/2006/relationships/hyperlink" Target="mailto:Cr@p%20Tri" TargetMode="External"/><Relationship Id="rId1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zoomScaleNormal="100" workbookViewId="0">
      <selection activeCell="C172" sqref="C172"/>
    </sheetView>
  </sheetViews>
  <sheetFormatPr defaultRowHeight="17.25" x14ac:dyDescent="0.3"/>
  <cols>
    <col min="1" max="1" width="6.28515625" style="1" customWidth="1"/>
    <col min="2" max="2" width="23" customWidth="1"/>
    <col min="3" max="3" width="27.85546875" style="3" customWidth="1"/>
    <col min="4" max="4" width="13.85546875" style="4" customWidth="1"/>
    <col min="5" max="5" width="12.5703125" style="1" customWidth="1"/>
    <col min="6" max="7" width="15.140625" style="1" customWidth="1"/>
    <col min="8" max="8" width="13.28515625" style="1" customWidth="1"/>
    <col min="9" max="9" width="11.85546875" style="1" customWidth="1"/>
    <col min="10" max="10" width="13" style="1" customWidth="1"/>
    <col min="11" max="11" width="9.7109375" style="1" customWidth="1"/>
    <col min="12" max="12" width="12.28515625" style="1" customWidth="1"/>
  </cols>
  <sheetData>
    <row r="1" spans="1:12" ht="52.5" customHeight="1" x14ac:dyDescent="0.25">
      <c r="C1" s="2" t="s">
        <v>0</v>
      </c>
    </row>
    <row r="2" spans="1:12" s="14" customFormat="1" ht="38.25" customHeight="1" x14ac:dyDescent="0.25">
      <c r="A2" s="6" t="s">
        <v>1</v>
      </c>
      <c r="B2" s="7" t="s">
        <v>2</v>
      </c>
      <c r="C2" s="8" t="s">
        <v>3</v>
      </c>
      <c r="D2" s="9" t="s">
        <v>1</v>
      </c>
      <c r="E2" s="10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1" t="s">
        <v>9</v>
      </c>
      <c r="K2" s="11" t="s">
        <v>10</v>
      </c>
      <c r="L2" s="13" t="s">
        <v>11</v>
      </c>
    </row>
    <row r="3" spans="1:12" s="17" customFormat="1" x14ac:dyDescent="0.3">
      <c r="A3" s="15" t="s">
        <v>12</v>
      </c>
      <c r="B3" s="48" t="s">
        <v>13</v>
      </c>
      <c r="C3" s="3" t="s">
        <v>14</v>
      </c>
      <c r="D3" s="18" t="s">
        <v>15</v>
      </c>
      <c r="E3" s="15">
        <v>7</v>
      </c>
      <c r="F3" s="15">
        <v>1</v>
      </c>
      <c r="G3" s="15">
        <v>1</v>
      </c>
      <c r="H3" s="15"/>
      <c r="I3" s="19">
        <f t="shared" ref="I3:I15" si="0">E3+F3+G3+H3</f>
        <v>9</v>
      </c>
      <c r="J3" s="20">
        <f t="shared" ref="J3:J15" si="1">COUNTA(E3,F3,G3,H3)</f>
        <v>3</v>
      </c>
      <c r="K3" s="21">
        <f t="shared" ref="K3:L18" si="2">I3/J3</f>
        <v>3</v>
      </c>
      <c r="L3" s="22">
        <f t="shared" si="2"/>
        <v>1</v>
      </c>
    </row>
    <row r="4" spans="1:12" s="17" customFormat="1" ht="20.25" customHeight="1" x14ac:dyDescent="0.3">
      <c r="A4" s="15" t="s">
        <v>12</v>
      </c>
      <c r="B4" s="48" t="s">
        <v>16</v>
      </c>
      <c r="C4" s="23" t="s">
        <v>17</v>
      </c>
      <c r="D4" s="24" t="s">
        <v>18</v>
      </c>
      <c r="E4" s="15"/>
      <c r="F4" s="15"/>
      <c r="G4" s="15">
        <v>2</v>
      </c>
      <c r="H4" s="15">
        <v>2</v>
      </c>
      <c r="I4" s="19">
        <f t="shared" si="0"/>
        <v>4</v>
      </c>
      <c r="J4" s="20">
        <f t="shared" si="1"/>
        <v>2</v>
      </c>
      <c r="K4" s="21">
        <f t="shared" si="2"/>
        <v>2</v>
      </c>
      <c r="L4" s="22">
        <f t="shared" si="2"/>
        <v>1</v>
      </c>
    </row>
    <row r="5" spans="1:12" s="17" customFormat="1" ht="17.25" customHeight="1" x14ac:dyDescent="0.3">
      <c r="A5" s="15" t="s">
        <v>12</v>
      </c>
      <c r="B5" s="49" t="s">
        <v>19</v>
      </c>
      <c r="C5" s="3" t="s">
        <v>37</v>
      </c>
      <c r="D5" s="18"/>
      <c r="E5" s="15"/>
      <c r="F5" s="15"/>
      <c r="G5" s="15"/>
      <c r="H5" s="15">
        <v>1</v>
      </c>
      <c r="I5" s="19">
        <f t="shared" si="0"/>
        <v>1</v>
      </c>
      <c r="J5" s="20">
        <f t="shared" si="1"/>
        <v>1</v>
      </c>
      <c r="K5" s="21">
        <f t="shared" si="2"/>
        <v>1</v>
      </c>
      <c r="L5" s="22">
        <f t="shared" si="2"/>
        <v>1</v>
      </c>
    </row>
    <row r="6" spans="1:12" s="17" customFormat="1" ht="17.25" customHeight="1" x14ac:dyDescent="0.3">
      <c r="A6" s="15" t="s">
        <v>12</v>
      </c>
      <c r="B6" s="25" t="s">
        <v>20</v>
      </c>
      <c r="C6" s="26" t="s">
        <v>21</v>
      </c>
      <c r="D6" s="27" t="s">
        <v>22</v>
      </c>
      <c r="E6" s="15">
        <v>3</v>
      </c>
      <c r="F6" s="15">
        <v>2</v>
      </c>
      <c r="G6" s="15">
        <v>7</v>
      </c>
      <c r="H6" s="15">
        <v>5</v>
      </c>
      <c r="I6" s="28">
        <f t="shared" si="0"/>
        <v>17</v>
      </c>
      <c r="J6" s="20">
        <f t="shared" si="1"/>
        <v>4</v>
      </c>
      <c r="K6" s="21">
        <f t="shared" si="2"/>
        <v>4.25</v>
      </c>
      <c r="L6" s="22">
        <f t="shared" si="2"/>
        <v>0.94117647058823528</v>
      </c>
    </row>
    <row r="7" spans="1:12" s="17" customFormat="1" ht="17.25" customHeight="1" x14ac:dyDescent="0.3">
      <c r="A7" s="15" t="s">
        <v>12</v>
      </c>
      <c r="B7" s="16" t="s">
        <v>23</v>
      </c>
      <c r="C7" s="3" t="s">
        <v>24</v>
      </c>
      <c r="D7" s="24" t="s">
        <v>18</v>
      </c>
      <c r="E7" s="15">
        <v>1</v>
      </c>
      <c r="F7" s="15">
        <v>3</v>
      </c>
      <c r="G7" s="15">
        <v>3</v>
      </c>
      <c r="H7" s="15">
        <v>11</v>
      </c>
      <c r="I7" s="28">
        <f t="shared" si="0"/>
        <v>18</v>
      </c>
      <c r="J7" s="20">
        <f t="shared" si="1"/>
        <v>4</v>
      </c>
      <c r="K7" s="21">
        <f t="shared" si="2"/>
        <v>4.5</v>
      </c>
      <c r="L7" s="22">
        <f t="shared" si="2"/>
        <v>0.88888888888888884</v>
      </c>
    </row>
    <row r="8" spans="1:12" s="17" customFormat="1" ht="20.25" customHeight="1" x14ac:dyDescent="0.3">
      <c r="A8" s="15" t="s">
        <v>12</v>
      </c>
      <c r="B8" s="29" t="s">
        <v>25</v>
      </c>
      <c r="C8" s="30" t="s">
        <v>26</v>
      </c>
      <c r="D8" s="24" t="s">
        <v>27</v>
      </c>
      <c r="E8" s="15">
        <v>9</v>
      </c>
      <c r="F8" s="15">
        <v>5</v>
      </c>
      <c r="G8" s="15">
        <v>5</v>
      </c>
      <c r="H8" s="15">
        <v>3</v>
      </c>
      <c r="I8" s="28">
        <f t="shared" si="0"/>
        <v>22</v>
      </c>
      <c r="J8" s="20">
        <f t="shared" si="1"/>
        <v>4</v>
      </c>
      <c r="K8" s="21">
        <f t="shared" si="2"/>
        <v>5.5</v>
      </c>
      <c r="L8" s="22">
        <f t="shared" si="2"/>
        <v>0.72727272727272729</v>
      </c>
    </row>
    <row r="9" spans="1:12" s="17" customFormat="1" ht="20.25" customHeight="1" x14ac:dyDescent="0.3">
      <c r="A9" s="15" t="s">
        <v>12</v>
      </c>
      <c r="B9" s="23" t="s">
        <v>28</v>
      </c>
      <c r="C9" s="31" t="s">
        <v>26</v>
      </c>
      <c r="D9" s="24" t="s">
        <v>27</v>
      </c>
      <c r="E9" s="15">
        <v>14</v>
      </c>
      <c r="F9" s="15">
        <v>7</v>
      </c>
      <c r="G9" s="15">
        <v>6</v>
      </c>
      <c r="H9" s="15">
        <v>4</v>
      </c>
      <c r="I9" s="28">
        <f t="shared" si="0"/>
        <v>31</v>
      </c>
      <c r="J9" s="20">
        <f t="shared" si="1"/>
        <v>4</v>
      </c>
      <c r="K9" s="21">
        <f t="shared" si="2"/>
        <v>7.75</v>
      </c>
      <c r="L9" s="22">
        <f t="shared" si="2"/>
        <v>0.5161290322580645</v>
      </c>
    </row>
    <row r="10" spans="1:12" s="17" customFormat="1" ht="17.25" customHeight="1" x14ac:dyDescent="0.3">
      <c r="A10" s="15" t="s">
        <v>12</v>
      </c>
      <c r="B10" s="16" t="s">
        <v>29</v>
      </c>
      <c r="C10" s="3" t="s">
        <v>26</v>
      </c>
      <c r="D10" s="24" t="s">
        <v>27</v>
      </c>
      <c r="E10" s="15">
        <v>2</v>
      </c>
      <c r="F10" s="15">
        <v>4</v>
      </c>
      <c r="G10" s="15"/>
      <c r="H10" s="15">
        <v>14</v>
      </c>
      <c r="I10" s="19">
        <f t="shared" si="0"/>
        <v>20</v>
      </c>
      <c r="J10" s="20">
        <f t="shared" si="1"/>
        <v>3</v>
      </c>
      <c r="K10" s="21">
        <f t="shared" si="2"/>
        <v>6.666666666666667</v>
      </c>
      <c r="L10" s="22">
        <f t="shared" si="2"/>
        <v>0.44999999999999996</v>
      </c>
    </row>
    <row r="11" spans="1:12" s="17" customFormat="1" ht="17.25" customHeight="1" x14ac:dyDescent="0.3">
      <c r="A11" s="15" t="s">
        <v>12</v>
      </c>
      <c r="B11" s="29" t="s">
        <v>30</v>
      </c>
      <c r="C11" s="30" t="s">
        <v>31</v>
      </c>
      <c r="D11" s="24" t="s">
        <v>27</v>
      </c>
      <c r="E11" s="15">
        <v>4</v>
      </c>
      <c r="F11" s="15">
        <v>11</v>
      </c>
      <c r="G11" s="15">
        <v>8</v>
      </c>
      <c r="H11" s="15">
        <v>16</v>
      </c>
      <c r="I11" s="28">
        <f t="shared" si="0"/>
        <v>39</v>
      </c>
      <c r="J11" s="20">
        <f t="shared" si="1"/>
        <v>4</v>
      </c>
      <c r="K11" s="21">
        <f t="shared" si="2"/>
        <v>9.75</v>
      </c>
      <c r="L11" s="22">
        <f t="shared" si="2"/>
        <v>0.41025641025641024</v>
      </c>
    </row>
    <row r="12" spans="1:12" s="17" customFormat="1" ht="17.25" customHeight="1" x14ac:dyDescent="0.3">
      <c r="A12" s="15" t="s">
        <v>12</v>
      </c>
      <c r="B12" s="29" t="s">
        <v>32</v>
      </c>
      <c r="C12" s="30" t="s">
        <v>31</v>
      </c>
      <c r="D12" s="18" t="s">
        <v>15</v>
      </c>
      <c r="E12" s="15">
        <v>5</v>
      </c>
      <c r="F12" s="15"/>
      <c r="G12" s="15">
        <v>10</v>
      </c>
      <c r="H12" s="15">
        <v>9</v>
      </c>
      <c r="I12" s="19">
        <f t="shared" si="0"/>
        <v>24</v>
      </c>
      <c r="J12" s="20">
        <f t="shared" si="1"/>
        <v>3</v>
      </c>
      <c r="K12" s="21">
        <f t="shared" si="2"/>
        <v>8</v>
      </c>
      <c r="L12" s="22">
        <f t="shared" si="2"/>
        <v>0.375</v>
      </c>
    </row>
    <row r="13" spans="1:12" s="17" customFormat="1" ht="17.25" customHeight="1" x14ac:dyDescent="0.3">
      <c r="A13" s="15" t="s">
        <v>12</v>
      </c>
      <c r="B13" s="16" t="s">
        <v>33</v>
      </c>
      <c r="C13" s="30" t="s">
        <v>34</v>
      </c>
      <c r="D13" s="24" t="s">
        <v>27</v>
      </c>
      <c r="E13" s="15">
        <v>6</v>
      </c>
      <c r="F13" s="15">
        <v>17</v>
      </c>
      <c r="G13" s="15">
        <v>13</v>
      </c>
      <c r="H13" s="15">
        <v>8</v>
      </c>
      <c r="I13" s="28">
        <f t="shared" si="0"/>
        <v>44</v>
      </c>
      <c r="J13" s="20">
        <f t="shared" si="1"/>
        <v>4</v>
      </c>
      <c r="K13" s="21">
        <f t="shared" si="2"/>
        <v>11</v>
      </c>
      <c r="L13" s="22">
        <f t="shared" si="2"/>
        <v>0.36363636363636365</v>
      </c>
    </row>
    <row r="14" spans="1:12" s="17" customFormat="1" ht="17.25" customHeight="1" x14ac:dyDescent="0.3">
      <c r="A14" s="32" t="s">
        <v>12</v>
      </c>
      <c r="B14" s="16" t="s">
        <v>35</v>
      </c>
      <c r="C14" s="3" t="s">
        <v>31</v>
      </c>
      <c r="D14" s="24" t="s">
        <v>18</v>
      </c>
      <c r="E14" s="15"/>
      <c r="F14" s="15">
        <v>8</v>
      </c>
      <c r="G14" s="15"/>
      <c r="H14" s="15">
        <v>7</v>
      </c>
      <c r="I14" s="19">
        <f t="shared" si="0"/>
        <v>15</v>
      </c>
      <c r="J14" s="20">
        <f t="shared" si="1"/>
        <v>2</v>
      </c>
      <c r="K14" s="21">
        <f t="shared" si="2"/>
        <v>7.5</v>
      </c>
      <c r="L14" s="22">
        <f t="shared" si="2"/>
        <v>0.26666666666666666</v>
      </c>
    </row>
    <row r="15" spans="1:12" s="17" customFormat="1" ht="17.25" customHeight="1" x14ac:dyDescent="0.3">
      <c r="A15" s="15" t="s">
        <v>12</v>
      </c>
      <c r="B15" s="23" t="s">
        <v>36</v>
      </c>
      <c r="C15" s="30" t="s">
        <v>37</v>
      </c>
      <c r="D15" s="18" t="s">
        <v>15</v>
      </c>
      <c r="E15" s="15">
        <v>12</v>
      </c>
      <c r="F15" s="15">
        <v>21</v>
      </c>
      <c r="G15" s="15">
        <v>16</v>
      </c>
      <c r="H15" s="15">
        <v>12</v>
      </c>
      <c r="I15" s="28">
        <f t="shared" si="0"/>
        <v>61</v>
      </c>
      <c r="J15" s="20">
        <f t="shared" si="1"/>
        <v>4</v>
      </c>
      <c r="K15" s="21">
        <f t="shared" si="2"/>
        <v>15.25</v>
      </c>
      <c r="L15" s="22">
        <f t="shared" si="2"/>
        <v>0.26229508196721313</v>
      </c>
    </row>
    <row r="16" spans="1:12" s="17" customFormat="1" ht="17.25" customHeight="1" x14ac:dyDescent="0.3">
      <c r="A16" s="32" t="s">
        <v>12</v>
      </c>
      <c r="B16" s="23" t="s">
        <v>38</v>
      </c>
      <c r="C16" s="30" t="s">
        <v>21</v>
      </c>
      <c r="D16" s="18" t="s">
        <v>15</v>
      </c>
      <c r="E16" s="33">
        <v>35</v>
      </c>
      <c r="F16" s="15">
        <v>14</v>
      </c>
      <c r="G16" s="15">
        <v>15</v>
      </c>
      <c r="H16" s="15">
        <v>6</v>
      </c>
      <c r="I16" s="19">
        <v>35</v>
      </c>
      <c r="J16" s="20">
        <v>3</v>
      </c>
      <c r="K16" s="21">
        <f t="shared" si="2"/>
        <v>11.666666666666666</v>
      </c>
      <c r="L16" s="22">
        <f t="shared" si="2"/>
        <v>0.25714285714285717</v>
      </c>
    </row>
    <row r="17" spans="1:12" s="17" customFormat="1" ht="17.25" customHeight="1" x14ac:dyDescent="0.3">
      <c r="A17" s="15" t="s">
        <v>12</v>
      </c>
      <c r="B17" s="16" t="s">
        <v>39</v>
      </c>
      <c r="C17" s="31" t="s">
        <v>40</v>
      </c>
      <c r="D17" s="24" t="s">
        <v>27</v>
      </c>
      <c r="E17" s="1"/>
      <c r="F17" s="1"/>
      <c r="G17" s="15">
        <v>4</v>
      </c>
      <c r="H17" s="15"/>
      <c r="I17" s="19">
        <f t="shared" ref="I17:I74" si="3">E17+F17+G17+H17</f>
        <v>4</v>
      </c>
      <c r="J17" s="20">
        <f t="shared" ref="J17:J74" si="4">COUNTA(E17,F17,G17,H17)</f>
        <v>1</v>
      </c>
      <c r="K17" s="21">
        <f t="shared" si="2"/>
        <v>4</v>
      </c>
      <c r="L17" s="22">
        <f t="shared" si="2"/>
        <v>0.25</v>
      </c>
    </row>
    <row r="18" spans="1:12" s="17" customFormat="1" ht="17.25" customHeight="1" x14ac:dyDescent="0.3">
      <c r="A18" s="15" t="s">
        <v>12</v>
      </c>
      <c r="B18" s="23" t="s">
        <v>41</v>
      </c>
      <c r="C18" s="30" t="s">
        <v>37</v>
      </c>
      <c r="D18" s="18" t="s">
        <v>15</v>
      </c>
      <c r="E18" s="15">
        <v>8</v>
      </c>
      <c r="F18" s="15"/>
      <c r="G18" s="15">
        <v>9</v>
      </c>
      <c r="H18" s="15"/>
      <c r="I18" s="19">
        <f t="shared" si="3"/>
        <v>17</v>
      </c>
      <c r="J18" s="20">
        <f t="shared" si="4"/>
        <v>2</v>
      </c>
      <c r="K18" s="21">
        <f t="shared" si="2"/>
        <v>8.5</v>
      </c>
      <c r="L18" s="22">
        <f t="shared" si="2"/>
        <v>0.23529411764705882</v>
      </c>
    </row>
    <row r="19" spans="1:12" s="17" customFormat="1" ht="17.25" customHeight="1" x14ac:dyDescent="0.3">
      <c r="A19" s="15" t="s">
        <v>12</v>
      </c>
      <c r="B19" s="16" t="s">
        <v>42</v>
      </c>
      <c r="C19" s="30" t="s">
        <v>43</v>
      </c>
      <c r="D19" s="24" t="s">
        <v>27</v>
      </c>
      <c r="E19" s="15">
        <v>20</v>
      </c>
      <c r="F19" s="15">
        <v>22</v>
      </c>
      <c r="G19" s="15">
        <v>18</v>
      </c>
      <c r="H19" s="15">
        <v>15</v>
      </c>
      <c r="I19" s="28">
        <f t="shared" si="3"/>
        <v>75</v>
      </c>
      <c r="J19" s="20">
        <f t="shared" si="4"/>
        <v>4</v>
      </c>
      <c r="K19" s="21">
        <f t="shared" ref="K19:L34" si="5">I19/J19</f>
        <v>18.75</v>
      </c>
      <c r="L19" s="22">
        <f t="shared" si="5"/>
        <v>0.21333333333333335</v>
      </c>
    </row>
    <row r="20" spans="1:12" s="17" customFormat="1" ht="17.25" customHeight="1" x14ac:dyDescent="0.3">
      <c r="A20" s="15" t="s">
        <v>12</v>
      </c>
      <c r="B20" s="16" t="s">
        <v>44</v>
      </c>
      <c r="C20" s="3"/>
      <c r="D20" s="24"/>
      <c r="E20" s="15">
        <v>22</v>
      </c>
      <c r="F20" s="15">
        <v>15</v>
      </c>
      <c r="G20" s="15">
        <v>11</v>
      </c>
      <c r="H20" s="15"/>
      <c r="I20" s="19">
        <f t="shared" si="3"/>
        <v>48</v>
      </c>
      <c r="J20" s="20">
        <f t="shared" si="4"/>
        <v>3</v>
      </c>
      <c r="K20" s="21">
        <f t="shared" si="5"/>
        <v>16</v>
      </c>
      <c r="L20" s="22">
        <f t="shared" si="5"/>
        <v>0.1875</v>
      </c>
    </row>
    <row r="21" spans="1:12" s="17" customFormat="1" ht="17.25" customHeight="1" x14ac:dyDescent="0.3">
      <c r="A21" s="15" t="s">
        <v>12</v>
      </c>
      <c r="B21" s="23" t="s">
        <v>45</v>
      </c>
      <c r="C21" s="30" t="s">
        <v>37</v>
      </c>
      <c r="D21" s="24" t="s">
        <v>27</v>
      </c>
      <c r="E21" s="15">
        <v>16</v>
      </c>
      <c r="F21" s="15">
        <v>6</v>
      </c>
      <c r="G21" s="15"/>
      <c r="H21" s="15"/>
      <c r="I21" s="19">
        <f t="shared" si="3"/>
        <v>22</v>
      </c>
      <c r="J21" s="20">
        <f t="shared" si="4"/>
        <v>2</v>
      </c>
      <c r="K21" s="21">
        <f t="shared" si="5"/>
        <v>11</v>
      </c>
      <c r="L21" s="22">
        <f t="shared" si="5"/>
        <v>0.18181818181818182</v>
      </c>
    </row>
    <row r="22" spans="1:12" s="17" customFormat="1" ht="17.25" customHeight="1" x14ac:dyDescent="0.3">
      <c r="A22" s="15" t="s">
        <v>12</v>
      </c>
      <c r="B22" s="16" t="s">
        <v>46</v>
      </c>
      <c r="C22" s="3" t="s">
        <v>31</v>
      </c>
      <c r="D22" s="24"/>
      <c r="E22" s="15">
        <v>25</v>
      </c>
      <c r="F22" s="15">
        <v>13</v>
      </c>
      <c r="G22" s="15"/>
      <c r="H22" s="15">
        <v>13</v>
      </c>
      <c r="I22" s="19">
        <f t="shared" si="3"/>
        <v>51</v>
      </c>
      <c r="J22" s="20">
        <f t="shared" si="4"/>
        <v>3</v>
      </c>
      <c r="K22" s="21">
        <f t="shared" si="5"/>
        <v>17</v>
      </c>
      <c r="L22" s="22">
        <f t="shared" si="5"/>
        <v>0.17647058823529413</v>
      </c>
    </row>
    <row r="23" spans="1:12" s="17" customFormat="1" ht="17.25" customHeight="1" x14ac:dyDescent="0.3">
      <c r="A23" s="32" t="s">
        <v>12</v>
      </c>
      <c r="B23" s="34" t="s">
        <v>47</v>
      </c>
      <c r="C23" s="30" t="s">
        <v>48</v>
      </c>
      <c r="D23" s="24" t="s">
        <v>27</v>
      </c>
      <c r="E23" s="15"/>
      <c r="F23" s="15">
        <v>12</v>
      </c>
      <c r="G23" s="15">
        <v>14</v>
      </c>
      <c r="H23" s="15"/>
      <c r="I23" s="19">
        <f t="shared" si="3"/>
        <v>26</v>
      </c>
      <c r="J23" s="20">
        <f t="shared" si="4"/>
        <v>2</v>
      </c>
      <c r="K23" s="21">
        <f t="shared" si="5"/>
        <v>13</v>
      </c>
      <c r="L23" s="22">
        <f t="shared" si="5"/>
        <v>0.15384615384615385</v>
      </c>
    </row>
    <row r="24" spans="1:12" s="17" customFormat="1" ht="17.25" customHeight="1" x14ac:dyDescent="0.3">
      <c r="A24" s="32" t="s">
        <v>12</v>
      </c>
      <c r="B24" s="16" t="s">
        <v>49</v>
      </c>
      <c r="C24" s="30" t="s">
        <v>43</v>
      </c>
      <c r="D24" s="18" t="s">
        <v>15</v>
      </c>
      <c r="E24" s="15"/>
      <c r="F24" s="15">
        <v>9</v>
      </c>
      <c r="G24" s="15">
        <v>17</v>
      </c>
      <c r="H24" s="15"/>
      <c r="I24" s="19">
        <f t="shared" si="3"/>
        <v>26</v>
      </c>
      <c r="J24" s="20">
        <f t="shared" si="4"/>
        <v>2</v>
      </c>
      <c r="K24" s="21">
        <f t="shared" si="5"/>
        <v>13</v>
      </c>
      <c r="L24" s="22">
        <f t="shared" si="5"/>
        <v>0.15384615384615385</v>
      </c>
    </row>
    <row r="25" spans="1:12" s="17" customFormat="1" ht="17.25" customHeight="1" x14ac:dyDescent="0.3">
      <c r="A25" s="15" t="s">
        <v>12</v>
      </c>
      <c r="B25" s="23" t="s">
        <v>50</v>
      </c>
      <c r="C25" s="30" t="s">
        <v>21</v>
      </c>
      <c r="D25" s="24" t="s">
        <v>27</v>
      </c>
      <c r="E25" s="15">
        <v>11</v>
      </c>
      <c r="F25" s="15">
        <v>16</v>
      </c>
      <c r="G25" s="15"/>
      <c r="H25" s="15"/>
      <c r="I25" s="19">
        <f t="shared" si="3"/>
        <v>27</v>
      </c>
      <c r="J25" s="20">
        <f t="shared" si="4"/>
        <v>2</v>
      </c>
      <c r="K25" s="21">
        <f t="shared" si="5"/>
        <v>13.5</v>
      </c>
      <c r="L25" s="22">
        <f t="shared" si="5"/>
        <v>0.14814814814814814</v>
      </c>
    </row>
    <row r="26" spans="1:12" s="17" customFormat="1" ht="17.25" customHeight="1" x14ac:dyDescent="0.3">
      <c r="A26" s="15" t="s">
        <v>12</v>
      </c>
      <c r="B26" s="16" t="s">
        <v>51</v>
      </c>
      <c r="C26" s="30" t="s">
        <v>52</v>
      </c>
      <c r="D26" s="24" t="s">
        <v>27</v>
      </c>
      <c r="E26" s="15">
        <v>17</v>
      </c>
      <c r="F26" s="15">
        <v>10</v>
      </c>
      <c r="G26" s="15"/>
      <c r="H26" s="15"/>
      <c r="I26" s="19">
        <f t="shared" si="3"/>
        <v>27</v>
      </c>
      <c r="J26" s="20">
        <f t="shared" si="4"/>
        <v>2</v>
      </c>
      <c r="K26" s="21">
        <f t="shared" si="5"/>
        <v>13.5</v>
      </c>
      <c r="L26" s="22">
        <f t="shared" si="5"/>
        <v>0.14814814814814814</v>
      </c>
    </row>
    <row r="27" spans="1:12" s="17" customFormat="1" ht="17.25" customHeight="1" x14ac:dyDescent="0.3">
      <c r="A27" s="32" t="s">
        <v>12</v>
      </c>
      <c r="B27" s="29" t="s">
        <v>53</v>
      </c>
      <c r="C27" s="30" t="s">
        <v>31</v>
      </c>
      <c r="D27" s="24" t="s">
        <v>27</v>
      </c>
      <c r="E27" s="15"/>
      <c r="F27" s="15">
        <v>19</v>
      </c>
      <c r="G27" s="15"/>
      <c r="H27" s="15">
        <v>10</v>
      </c>
      <c r="I27" s="19">
        <f t="shared" si="3"/>
        <v>29</v>
      </c>
      <c r="J27" s="20">
        <f t="shared" si="4"/>
        <v>2</v>
      </c>
      <c r="K27" s="21">
        <f t="shared" si="5"/>
        <v>14.5</v>
      </c>
      <c r="L27" s="22">
        <f t="shared" si="5"/>
        <v>0.13793103448275862</v>
      </c>
    </row>
    <row r="28" spans="1:12" s="17" customFormat="1" ht="17.25" customHeight="1" x14ac:dyDescent="0.3">
      <c r="A28" s="15" t="s">
        <v>12</v>
      </c>
      <c r="B28" s="34" t="s">
        <v>54</v>
      </c>
      <c r="C28" s="30" t="s">
        <v>48</v>
      </c>
      <c r="D28" s="24" t="s">
        <v>18</v>
      </c>
      <c r="E28" s="15">
        <v>18</v>
      </c>
      <c r="F28" s="15"/>
      <c r="G28" s="15">
        <v>19</v>
      </c>
      <c r="H28" s="15"/>
      <c r="I28" s="19">
        <f t="shared" si="3"/>
        <v>37</v>
      </c>
      <c r="J28" s="20">
        <f t="shared" si="4"/>
        <v>2</v>
      </c>
      <c r="K28" s="21">
        <f t="shared" si="5"/>
        <v>18.5</v>
      </c>
      <c r="L28" s="22">
        <f t="shared" si="5"/>
        <v>0.10810810810810811</v>
      </c>
    </row>
    <row r="29" spans="1:12" s="17" customFormat="1" ht="17.25" customHeight="1" x14ac:dyDescent="0.3">
      <c r="A29" s="15" t="s">
        <v>12</v>
      </c>
      <c r="B29" s="16" t="s">
        <v>55</v>
      </c>
      <c r="C29" s="30" t="s">
        <v>56</v>
      </c>
      <c r="D29" s="24" t="s">
        <v>57</v>
      </c>
      <c r="E29" s="15">
        <v>10</v>
      </c>
      <c r="F29" s="15"/>
      <c r="G29" s="15"/>
      <c r="H29" s="15"/>
      <c r="I29" s="19">
        <f t="shared" si="3"/>
        <v>10</v>
      </c>
      <c r="J29" s="20">
        <f t="shared" si="4"/>
        <v>1</v>
      </c>
      <c r="K29" s="21">
        <f t="shared" si="5"/>
        <v>10</v>
      </c>
      <c r="L29" s="22">
        <f t="shared" si="5"/>
        <v>0.1</v>
      </c>
    </row>
    <row r="30" spans="1:12" s="17" customFormat="1" ht="17.25" customHeight="1" x14ac:dyDescent="0.3">
      <c r="A30" s="15" t="s">
        <v>12</v>
      </c>
      <c r="B30" s="23" t="s">
        <v>58</v>
      </c>
      <c r="C30" s="30" t="s">
        <v>37</v>
      </c>
      <c r="D30" s="24" t="s">
        <v>27</v>
      </c>
      <c r="E30" s="15">
        <v>21</v>
      </c>
      <c r="F30" s="15">
        <v>20</v>
      </c>
      <c r="G30" s="15"/>
      <c r="H30" s="15"/>
      <c r="I30" s="19">
        <f t="shared" si="3"/>
        <v>41</v>
      </c>
      <c r="J30" s="20">
        <f t="shared" si="4"/>
        <v>2</v>
      </c>
      <c r="K30" s="21">
        <f t="shared" si="5"/>
        <v>20.5</v>
      </c>
      <c r="L30" s="22">
        <f t="shared" si="5"/>
        <v>9.7560975609756101E-2</v>
      </c>
    </row>
    <row r="31" spans="1:12" s="17" customFormat="1" ht="17.25" customHeight="1" x14ac:dyDescent="0.3">
      <c r="A31" s="15" t="s">
        <v>12</v>
      </c>
      <c r="B31" s="16" t="s">
        <v>59</v>
      </c>
      <c r="C31" s="3" t="s">
        <v>26</v>
      </c>
      <c r="D31" s="24" t="s">
        <v>27</v>
      </c>
      <c r="E31" s="15">
        <v>23</v>
      </c>
      <c r="F31" s="15">
        <v>18</v>
      </c>
      <c r="G31" s="15"/>
      <c r="H31" s="15"/>
      <c r="I31" s="19">
        <f t="shared" si="3"/>
        <v>41</v>
      </c>
      <c r="J31" s="20">
        <f t="shared" si="4"/>
        <v>2</v>
      </c>
      <c r="K31" s="21">
        <f t="shared" si="5"/>
        <v>20.5</v>
      </c>
      <c r="L31" s="22">
        <f t="shared" si="5"/>
        <v>9.7560975609756101E-2</v>
      </c>
    </row>
    <row r="32" spans="1:12" s="17" customFormat="1" ht="17.25" customHeight="1" x14ac:dyDescent="0.3">
      <c r="A32" s="15" t="s">
        <v>12</v>
      </c>
      <c r="B32" s="23" t="s">
        <v>60</v>
      </c>
      <c r="C32" s="30" t="s">
        <v>48</v>
      </c>
      <c r="D32" s="18" t="s">
        <v>22</v>
      </c>
      <c r="E32" s="15">
        <v>24</v>
      </c>
      <c r="F32" s="15">
        <v>24</v>
      </c>
      <c r="G32" s="15"/>
      <c r="H32" s="15"/>
      <c r="I32" s="19">
        <f t="shared" si="3"/>
        <v>48</v>
      </c>
      <c r="J32" s="20">
        <f t="shared" si="4"/>
        <v>2</v>
      </c>
      <c r="K32" s="21">
        <f t="shared" si="5"/>
        <v>24</v>
      </c>
      <c r="L32" s="22">
        <f t="shared" si="5"/>
        <v>8.3333333333333329E-2</v>
      </c>
    </row>
    <row r="33" spans="1:12" s="17" customFormat="1" ht="17.25" customHeight="1" x14ac:dyDescent="0.3">
      <c r="A33" s="15" t="s">
        <v>12</v>
      </c>
      <c r="B33" s="16" t="s">
        <v>61</v>
      </c>
      <c r="C33" s="3" t="s">
        <v>62</v>
      </c>
      <c r="D33" s="24" t="s">
        <v>18</v>
      </c>
      <c r="E33" s="1"/>
      <c r="F33" s="1"/>
      <c r="G33" s="15">
        <v>12</v>
      </c>
      <c r="H33" s="15"/>
      <c r="I33" s="19">
        <f t="shared" si="3"/>
        <v>12</v>
      </c>
      <c r="J33" s="20">
        <f t="shared" si="4"/>
        <v>1</v>
      </c>
      <c r="K33" s="21">
        <f t="shared" si="5"/>
        <v>12</v>
      </c>
      <c r="L33" s="22">
        <f t="shared" si="5"/>
        <v>8.3333333333333329E-2</v>
      </c>
    </row>
    <row r="34" spans="1:12" s="17" customFormat="1" ht="17.25" customHeight="1" x14ac:dyDescent="0.3">
      <c r="A34" s="15" t="s">
        <v>12</v>
      </c>
      <c r="B34" s="16" t="s">
        <v>63</v>
      </c>
      <c r="C34" s="30" t="s">
        <v>34</v>
      </c>
      <c r="D34" s="24" t="s">
        <v>27</v>
      </c>
      <c r="E34" s="15">
        <v>13</v>
      </c>
      <c r="F34" s="15"/>
      <c r="G34" s="15"/>
      <c r="H34" s="15"/>
      <c r="I34" s="19">
        <f t="shared" si="3"/>
        <v>13</v>
      </c>
      <c r="J34" s="20">
        <f t="shared" si="4"/>
        <v>1</v>
      </c>
      <c r="K34" s="21">
        <f t="shared" si="5"/>
        <v>13</v>
      </c>
      <c r="L34" s="22">
        <f t="shared" si="5"/>
        <v>7.6923076923076927E-2</v>
      </c>
    </row>
    <row r="35" spans="1:12" s="17" customFormat="1" ht="17.25" customHeight="1" x14ac:dyDescent="0.3">
      <c r="A35" s="15" t="s">
        <v>12</v>
      </c>
      <c r="B35" s="16" t="s">
        <v>64</v>
      </c>
      <c r="C35" s="3" t="s">
        <v>65</v>
      </c>
      <c r="D35" s="24" t="s">
        <v>27</v>
      </c>
      <c r="E35" s="15">
        <v>15</v>
      </c>
      <c r="F35" s="15"/>
      <c r="G35" s="15"/>
      <c r="H35" s="15"/>
      <c r="I35" s="19">
        <f t="shared" si="3"/>
        <v>15</v>
      </c>
      <c r="J35" s="20">
        <f t="shared" si="4"/>
        <v>1</v>
      </c>
      <c r="K35" s="21">
        <f t="shared" ref="K35:L50" si="6">I35/J35</f>
        <v>15</v>
      </c>
      <c r="L35" s="22">
        <f t="shared" si="6"/>
        <v>6.6666666666666666E-2</v>
      </c>
    </row>
    <row r="36" spans="1:12" s="17" customFormat="1" ht="17.25" customHeight="1" x14ac:dyDescent="0.3">
      <c r="A36" s="15" t="s">
        <v>12</v>
      </c>
      <c r="B36" s="16" t="s">
        <v>66</v>
      </c>
      <c r="C36" s="3" t="s">
        <v>43</v>
      </c>
      <c r="D36" s="24" t="s">
        <v>18</v>
      </c>
      <c r="E36" s="15">
        <v>19</v>
      </c>
      <c r="F36" s="15"/>
      <c r="G36" s="15"/>
      <c r="H36" s="15"/>
      <c r="I36" s="19">
        <f t="shared" si="3"/>
        <v>19</v>
      </c>
      <c r="J36" s="20">
        <f t="shared" si="4"/>
        <v>1</v>
      </c>
      <c r="K36" s="21">
        <f t="shared" si="6"/>
        <v>19</v>
      </c>
      <c r="L36" s="22">
        <f t="shared" si="6"/>
        <v>5.2631578947368418E-2</v>
      </c>
    </row>
    <row r="37" spans="1:12" s="17" customFormat="1" ht="17.25" customHeight="1" x14ac:dyDescent="0.3">
      <c r="A37" s="32" t="s">
        <v>12</v>
      </c>
      <c r="B37" s="16" t="s">
        <v>67</v>
      </c>
      <c r="C37" s="30" t="s">
        <v>34</v>
      </c>
      <c r="D37" s="24" t="s">
        <v>27</v>
      </c>
      <c r="E37" s="15"/>
      <c r="F37" s="15">
        <v>23</v>
      </c>
      <c r="G37" s="15"/>
      <c r="H37" s="15"/>
      <c r="I37" s="19">
        <f t="shared" si="3"/>
        <v>23</v>
      </c>
      <c r="J37" s="20">
        <f t="shared" si="4"/>
        <v>1</v>
      </c>
      <c r="K37" s="21">
        <f t="shared" si="6"/>
        <v>23</v>
      </c>
      <c r="L37" s="22">
        <f t="shared" si="6"/>
        <v>4.3478260869565216E-2</v>
      </c>
    </row>
    <row r="38" spans="1:12" s="17" customFormat="1" ht="17.25" customHeight="1" x14ac:dyDescent="0.3">
      <c r="A38" s="15" t="s">
        <v>68</v>
      </c>
      <c r="B38" s="50" t="s">
        <v>69</v>
      </c>
      <c r="C38" s="3" t="s">
        <v>70</v>
      </c>
      <c r="D38" s="24"/>
      <c r="E38" s="15">
        <v>1</v>
      </c>
      <c r="F38" s="15">
        <v>2</v>
      </c>
      <c r="G38" s="15"/>
      <c r="H38" s="15"/>
      <c r="I38" s="36">
        <f t="shared" si="3"/>
        <v>3</v>
      </c>
      <c r="J38" s="20">
        <f t="shared" si="4"/>
        <v>2</v>
      </c>
      <c r="K38" s="21">
        <f t="shared" si="6"/>
        <v>1.5</v>
      </c>
      <c r="L38" s="22">
        <f t="shared" si="6"/>
        <v>1.3333333333333333</v>
      </c>
    </row>
    <row r="39" spans="1:12" s="17" customFormat="1" x14ac:dyDescent="0.3">
      <c r="A39" s="15" t="s">
        <v>68</v>
      </c>
      <c r="B39" s="51" t="s">
        <v>71</v>
      </c>
      <c r="C39" s="30" t="s">
        <v>48</v>
      </c>
      <c r="D39" s="24" t="s">
        <v>27</v>
      </c>
      <c r="E39" s="37">
        <v>2</v>
      </c>
      <c r="F39" s="15">
        <v>1</v>
      </c>
      <c r="G39" s="15"/>
      <c r="H39" s="15"/>
      <c r="I39" s="36">
        <f t="shared" si="3"/>
        <v>3</v>
      </c>
      <c r="J39" s="20">
        <f t="shared" si="4"/>
        <v>2</v>
      </c>
      <c r="K39" s="21">
        <f t="shared" si="6"/>
        <v>1.5</v>
      </c>
      <c r="L39" s="22">
        <f t="shared" si="6"/>
        <v>1.3333333333333333</v>
      </c>
    </row>
    <row r="40" spans="1:12" s="17" customFormat="1" ht="17.25" customHeight="1" x14ac:dyDescent="0.3">
      <c r="A40" s="15" t="s">
        <v>68</v>
      </c>
      <c r="B40" s="16" t="s">
        <v>72</v>
      </c>
      <c r="C40" s="30" t="s">
        <v>52</v>
      </c>
      <c r="D40" s="24" t="s">
        <v>27</v>
      </c>
      <c r="E40" s="15">
        <v>16</v>
      </c>
      <c r="F40" s="15">
        <v>5</v>
      </c>
      <c r="G40" s="15">
        <v>1</v>
      </c>
      <c r="H40" s="15">
        <v>3</v>
      </c>
      <c r="I40" s="28">
        <f t="shared" si="3"/>
        <v>25</v>
      </c>
      <c r="J40" s="20">
        <f t="shared" si="4"/>
        <v>4</v>
      </c>
      <c r="K40" s="21">
        <f t="shared" si="6"/>
        <v>6.25</v>
      </c>
      <c r="L40" s="22">
        <f t="shared" si="6"/>
        <v>0.64</v>
      </c>
    </row>
    <row r="41" spans="1:12" s="17" customFormat="1" x14ac:dyDescent="0.3">
      <c r="A41" s="15" t="s">
        <v>68</v>
      </c>
      <c r="B41" s="16" t="s">
        <v>73</v>
      </c>
      <c r="C41" s="3" t="s">
        <v>74</v>
      </c>
      <c r="D41" s="24"/>
      <c r="E41" s="15">
        <v>2</v>
      </c>
      <c r="F41" s="15">
        <v>12</v>
      </c>
      <c r="G41" s="15">
        <v>4</v>
      </c>
      <c r="H41" s="15"/>
      <c r="I41" s="36">
        <f t="shared" si="3"/>
        <v>18</v>
      </c>
      <c r="J41" s="20">
        <f t="shared" si="4"/>
        <v>3</v>
      </c>
      <c r="K41" s="21">
        <f t="shared" si="6"/>
        <v>6</v>
      </c>
      <c r="L41" s="22">
        <f t="shared" si="6"/>
        <v>0.5</v>
      </c>
    </row>
    <row r="42" spans="1:12" s="17" customFormat="1" ht="17.25" customHeight="1" x14ac:dyDescent="0.3">
      <c r="A42" s="15" t="s">
        <v>68</v>
      </c>
      <c r="B42" s="23" t="s">
        <v>75</v>
      </c>
      <c r="C42" s="30" t="s">
        <v>48</v>
      </c>
      <c r="D42" s="18" t="s">
        <v>15</v>
      </c>
      <c r="E42" s="15">
        <v>6</v>
      </c>
      <c r="F42" s="15">
        <v>4</v>
      </c>
      <c r="G42" s="15"/>
      <c r="H42" s="15">
        <v>10</v>
      </c>
      <c r="I42" s="36">
        <f t="shared" si="3"/>
        <v>20</v>
      </c>
      <c r="J42" s="20">
        <f t="shared" si="4"/>
        <v>3</v>
      </c>
      <c r="K42" s="21">
        <f t="shared" si="6"/>
        <v>6.666666666666667</v>
      </c>
      <c r="L42" s="22">
        <f t="shared" si="6"/>
        <v>0.44999999999999996</v>
      </c>
    </row>
    <row r="43" spans="1:12" s="17" customFormat="1" ht="17.25" customHeight="1" x14ac:dyDescent="0.3">
      <c r="A43" s="15" t="s">
        <v>68</v>
      </c>
      <c r="B43" s="16" t="s">
        <v>76</v>
      </c>
      <c r="C43" s="3" t="s">
        <v>26</v>
      </c>
      <c r="D43" s="24" t="s">
        <v>27</v>
      </c>
      <c r="E43" s="15">
        <v>24</v>
      </c>
      <c r="F43" s="15">
        <v>6</v>
      </c>
      <c r="G43" s="15">
        <v>6</v>
      </c>
      <c r="H43" s="15">
        <v>1</v>
      </c>
      <c r="I43" s="28">
        <f t="shared" si="3"/>
        <v>37</v>
      </c>
      <c r="J43" s="20">
        <f t="shared" si="4"/>
        <v>4</v>
      </c>
      <c r="K43" s="21">
        <f t="shared" si="6"/>
        <v>9.25</v>
      </c>
      <c r="L43" s="22">
        <f t="shared" si="6"/>
        <v>0.43243243243243246</v>
      </c>
    </row>
    <row r="44" spans="1:12" s="17" customFormat="1" ht="17.25" customHeight="1" x14ac:dyDescent="0.3">
      <c r="A44" s="15" t="s">
        <v>68</v>
      </c>
      <c r="B44" s="16" t="s">
        <v>77</v>
      </c>
      <c r="C44" s="30" t="s">
        <v>43</v>
      </c>
      <c r="D44" s="24" t="s">
        <v>27</v>
      </c>
      <c r="E44" s="15">
        <v>3</v>
      </c>
      <c r="F44" s="15">
        <v>3</v>
      </c>
      <c r="G44" s="15"/>
      <c r="H44" s="15">
        <v>19</v>
      </c>
      <c r="I44" s="36">
        <f t="shared" si="3"/>
        <v>25</v>
      </c>
      <c r="J44" s="20">
        <f t="shared" si="4"/>
        <v>3</v>
      </c>
      <c r="K44" s="21">
        <f t="shared" si="6"/>
        <v>8.3333333333333339</v>
      </c>
      <c r="L44" s="22">
        <f t="shared" si="6"/>
        <v>0.36</v>
      </c>
    </row>
    <row r="45" spans="1:12" s="17" customFormat="1" x14ac:dyDescent="0.3">
      <c r="A45" s="15" t="s">
        <v>68</v>
      </c>
      <c r="B45" s="16" t="s">
        <v>78</v>
      </c>
      <c r="C45" s="30" t="s">
        <v>52</v>
      </c>
      <c r="D45" s="18" t="s">
        <v>15</v>
      </c>
      <c r="E45" s="15">
        <v>12</v>
      </c>
      <c r="F45" s="15">
        <v>16</v>
      </c>
      <c r="G45" s="15">
        <v>12</v>
      </c>
      <c r="H45" s="15">
        <v>5</v>
      </c>
      <c r="I45" s="28">
        <f t="shared" si="3"/>
        <v>45</v>
      </c>
      <c r="J45" s="20">
        <f t="shared" si="4"/>
        <v>4</v>
      </c>
      <c r="K45" s="21">
        <f t="shared" si="6"/>
        <v>11.25</v>
      </c>
      <c r="L45" s="22">
        <f t="shared" si="6"/>
        <v>0.35555555555555557</v>
      </c>
    </row>
    <row r="46" spans="1:12" s="17" customFormat="1" ht="17.25" customHeight="1" x14ac:dyDescent="0.3">
      <c r="A46" s="15" t="s">
        <v>68</v>
      </c>
      <c r="B46" s="23" t="s">
        <v>79</v>
      </c>
      <c r="C46" s="31" t="s">
        <v>40</v>
      </c>
      <c r="D46" s="27" t="s">
        <v>22</v>
      </c>
      <c r="E46" s="15">
        <v>10</v>
      </c>
      <c r="F46" s="15">
        <v>13</v>
      </c>
      <c r="G46" s="15">
        <v>8</v>
      </c>
      <c r="H46" s="15">
        <v>17</v>
      </c>
      <c r="I46" s="28">
        <f t="shared" si="3"/>
        <v>48</v>
      </c>
      <c r="J46" s="20">
        <f t="shared" si="4"/>
        <v>4</v>
      </c>
      <c r="K46" s="21">
        <f t="shared" si="6"/>
        <v>12</v>
      </c>
      <c r="L46" s="22">
        <f t="shared" si="6"/>
        <v>0.33333333333333331</v>
      </c>
    </row>
    <row r="47" spans="1:12" s="17" customFormat="1" ht="17.25" customHeight="1" x14ac:dyDescent="0.3">
      <c r="A47" s="15" t="s">
        <v>68</v>
      </c>
      <c r="B47" s="23" t="s">
        <v>80</v>
      </c>
      <c r="C47" s="31" t="s">
        <v>40</v>
      </c>
      <c r="D47" s="18" t="s">
        <v>15</v>
      </c>
      <c r="E47" s="15">
        <v>5</v>
      </c>
      <c r="F47" s="15">
        <v>9</v>
      </c>
      <c r="G47" s="15">
        <v>13</v>
      </c>
      <c r="H47" s="15"/>
      <c r="I47" s="36">
        <f t="shared" si="3"/>
        <v>27</v>
      </c>
      <c r="J47" s="20">
        <f t="shared" si="4"/>
        <v>3</v>
      </c>
      <c r="K47" s="21">
        <f t="shared" si="6"/>
        <v>9</v>
      </c>
      <c r="L47" s="22">
        <f t="shared" si="6"/>
        <v>0.33333333333333331</v>
      </c>
    </row>
    <row r="48" spans="1:12" s="17" customFormat="1" ht="17.25" customHeight="1" x14ac:dyDescent="0.3">
      <c r="A48" s="15" t="s">
        <v>68</v>
      </c>
      <c r="B48" s="16" t="s">
        <v>81</v>
      </c>
      <c r="C48" s="30" t="s">
        <v>43</v>
      </c>
      <c r="D48" s="18" t="s">
        <v>15</v>
      </c>
      <c r="E48" s="15">
        <v>13</v>
      </c>
      <c r="F48" s="15">
        <v>8</v>
      </c>
      <c r="G48" s="15"/>
      <c r="H48" s="15">
        <v>8</v>
      </c>
      <c r="I48" s="36">
        <f t="shared" si="3"/>
        <v>29</v>
      </c>
      <c r="J48" s="20">
        <f t="shared" si="4"/>
        <v>3</v>
      </c>
      <c r="K48" s="21">
        <f t="shared" si="6"/>
        <v>9.6666666666666661</v>
      </c>
      <c r="L48" s="22">
        <f t="shared" si="6"/>
        <v>0.31034482758620691</v>
      </c>
    </row>
    <row r="49" spans="1:12" s="17" customFormat="1" ht="17.25" customHeight="1" x14ac:dyDescent="0.3">
      <c r="A49" s="15" t="s">
        <v>68</v>
      </c>
      <c r="B49" s="16" t="s">
        <v>82</v>
      </c>
      <c r="C49" s="31" t="s">
        <v>40</v>
      </c>
      <c r="D49" s="18" t="s">
        <v>15</v>
      </c>
      <c r="E49" s="15"/>
      <c r="F49" s="15">
        <v>10</v>
      </c>
      <c r="G49" s="15">
        <v>9</v>
      </c>
      <c r="H49" s="15">
        <v>11</v>
      </c>
      <c r="I49" s="36">
        <f t="shared" si="3"/>
        <v>30</v>
      </c>
      <c r="J49" s="20">
        <f t="shared" si="4"/>
        <v>3</v>
      </c>
      <c r="K49" s="21">
        <f t="shared" si="6"/>
        <v>10</v>
      </c>
      <c r="L49" s="22">
        <f t="shared" si="6"/>
        <v>0.3</v>
      </c>
    </row>
    <row r="50" spans="1:12" s="17" customFormat="1" ht="17.25" customHeight="1" x14ac:dyDescent="0.3">
      <c r="A50" s="15" t="s">
        <v>68</v>
      </c>
      <c r="B50" s="29" t="s">
        <v>83</v>
      </c>
      <c r="C50" s="30" t="s">
        <v>31</v>
      </c>
      <c r="D50" s="18" t="s">
        <v>15</v>
      </c>
      <c r="E50" s="15">
        <v>15</v>
      </c>
      <c r="F50" s="15">
        <v>25</v>
      </c>
      <c r="G50" s="15">
        <v>7</v>
      </c>
      <c r="H50" s="15">
        <v>7</v>
      </c>
      <c r="I50" s="28">
        <f t="shared" si="3"/>
        <v>54</v>
      </c>
      <c r="J50" s="20">
        <f t="shared" si="4"/>
        <v>4</v>
      </c>
      <c r="K50" s="21">
        <f t="shared" si="6"/>
        <v>13.5</v>
      </c>
      <c r="L50" s="22">
        <f t="shared" si="6"/>
        <v>0.29629629629629628</v>
      </c>
    </row>
    <row r="51" spans="1:12" s="17" customFormat="1" ht="17.25" customHeight="1" x14ac:dyDescent="0.3">
      <c r="A51" s="15" t="s">
        <v>68</v>
      </c>
      <c r="B51" s="16" t="s">
        <v>84</v>
      </c>
      <c r="C51" s="31" t="s">
        <v>40</v>
      </c>
      <c r="D51" s="18" t="s">
        <v>15</v>
      </c>
      <c r="E51" s="15">
        <v>9</v>
      </c>
      <c r="F51" s="15">
        <v>7</v>
      </c>
      <c r="G51" s="15">
        <v>30</v>
      </c>
      <c r="H51" s="15">
        <v>16</v>
      </c>
      <c r="I51" s="28">
        <f t="shared" si="3"/>
        <v>62</v>
      </c>
      <c r="J51" s="20">
        <f t="shared" si="4"/>
        <v>4</v>
      </c>
      <c r="K51" s="21">
        <f t="shared" ref="K51:L66" si="7">I51/J51</f>
        <v>15.5</v>
      </c>
      <c r="L51" s="22">
        <f t="shared" si="7"/>
        <v>0.25806451612903225</v>
      </c>
    </row>
    <row r="52" spans="1:12" s="17" customFormat="1" ht="17.25" customHeight="1" x14ac:dyDescent="0.3">
      <c r="A52" s="15" t="s">
        <v>68</v>
      </c>
      <c r="B52" s="16" t="s">
        <v>85</v>
      </c>
      <c r="C52" s="3" t="s">
        <v>31</v>
      </c>
      <c r="D52" s="24"/>
      <c r="E52" s="15">
        <v>4</v>
      </c>
      <c r="F52" s="15"/>
      <c r="G52" s="15"/>
      <c r="H52" s="15"/>
      <c r="I52" s="36">
        <f t="shared" si="3"/>
        <v>4</v>
      </c>
      <c r="J52" s="20">
        <f t="shared" si="4"/>
        <v>1</v>
      </c>
      <c r="K52" s="21">
        <f t="shared" si="7"/>
        <v>4</v>
      </c>
      <c r="L52" s="22">
        <f t="shared" si="7"/>
        <v>0.25</v>
      </c>
    </row>
    <row r="53" spans="1:12" s="17" customFormat="1" ht="17.25" customHeight="1" x14ac:dyDescent="0.3">
      <c r="A53" s="15" t="s">
        <v>68</v>
      </c>
      <c r="B53" s="38" t="s">
        <v>86</v>
      </c>
      <c r="C53" s="3" t="s">
        <v>48</v>
      </c>
      <c r="D53" s="4"/>
      <c r="E53" s="15"/>
      <c r="F53" s="15">
        <v>15</v>
      </c>
      <c r="G53" s="15"/>
      <c r="H53" s="15">
        <v>2</v>
      </c>
      <c r="I53" s="36">
        <f t="shared" si="3"/>
        <v>17</v>
      </c>
      <c r="J53" s="20">
        <f t="shared" si="4"/>
        <v>2</v>
      </c>
      <c r="K53" s="21">
        <f t="shared" si="7"/>
        <v>8.5</v>
      </c>
      <c r="L53" s="22">
        <f t="shared" si="7"/>
        <v>0.23529411764705882</v>
      </c>
    </row>
    <row r="54" spans="1:12" s="17" customFormat="1" ht="17.25" customHeight="1" x14ac:dyDescent="0.3">
      <c r="A54" s="15" t="s">
        <v>68</v>
      </c>
      <c r="B54" s="16" t="s">
        <v>87</v>
      </c>
      <c r="C54" s="31" t="s">
        <v>40</v>
      </c>
      <c r="D54" s="18" t="s">
        <v>15</v>
      </c>
      <c r="E54" s="15">
        <v>14</v>
      </c>
      <c r="F54" s="15">
        <v>26</v>
      </c>
      <c r="G54" s="15">
        <v>19</v>
      </c>
      <c r="H54" s="15">
        <v>15</v>
      </c>
      <c r="I54" s="28">
        <f t="shared" si="3"/>
        <v>74</v>
      </c>
      <c r="J54" s="20">
        <f t="shared" si="4"/>
        <v>4</v>
      </c>
      <c r="K54" s="21">
        <f t="shared" si="7"/>
        <v>18.5</v>
      </c>
      <c r="L54" s="22">
        <f t="shared" si="7"/>
        <v>0.21621621621621623</v>
      </c>
    </row>
    <row r="55" spans="1:12" s="17" customFormat="1" ht="17.25" customHeight="1" x14ac:dyDescent="0.3">
      <c r="A55" s="15" t="s">
        <v>68</v>
      </c>
      <c r="B55" s="23" t="s">
        <v>88</v>
      </c>
      <c r="C55" s="31" t="s">
        <v>40</v>
      </c>
      <c r="D55" s="27" t="s">
        <v>22</v>
      </c>
      <c r="E55" s="15"/>
      <c r="F55" s="15"/>
      <c r="G55" s="15">
        <v>5</v>
      </c>
      <c r="H55" s="15"/>
      <c r="I55" s="36">
        <f t="shared" si="3"/>
        <v>5</v>
      </c>
      <c r="J55" s="20">
        <f t="shared" si="4"/>
        <v>1</v>
      </c>
      <c r="K55" s="21">
        <f t="shared" si="7"/>
        <v>5</v>
      </c>
      <c r="L55" s="22">
        <f t="shared" si="7"/>
        <v>0.2</v>
      </c>
    </row>
    <row r="56" spans="1:12" s="17" customFormat="1" ht="17.25" customHeight="1" x14ac:dyDescent="0.3">
      <c r="A56" s="15" t="s">
        <v>68</v>
      </c>
      <c r="B56" s="39" t="s">
        <v>89</v>
      </c>
      <c r="C56" s="30" t="s">
        <v>48</v>
      </c>
      <c r="D56" s="18" t="s">
        <v>15</v>
      </c>
      <c r="E56" s="15">
        <v>27</v>
      </c>
      <c r="F56" s="15">
        <v>30</v>
      </c>
      <c r="G56" s="15">
        <v>14</v>
      </c>
      <c r="H56" s="15">
        <v>12</v>
      </c>
      <c r="I56" s="28">
        <f t="shared" si="3"/>
        <v>83</v>
      </c>
      <c r="J56" s="20">
        <f t="shared" si="4"/>
        <v>4</v>
      </c>
      <c r="K56" s="21">
        <f t="shared" si="7"/>
        <v>20.75</v>
      </c>
      <c r="L56" s="22">
        <f t="shared" si="7"/>
        <v>0.19277108433734941</v>
      </c>
    </row>
    <row r="57" spans="1:12" s="17" customFormat="1" ht="17.25" customHeight="1" x14ac:dyDescent="0.3">
      <c r="A57" s="15" t="s">
        <v>68</v>
      </c>
      <c r="B57" s="34" t="s">
        <v>90</v>
      </c>
      <c r="C57" s="30" t="s">
        <v>48</v>
      </c>
      <c r="D57" s="24" t="s">
        <v>27</v>
      </c>
      <c r="E57" s="15">
        <v>7</v>
      </c>
      <c r="F57" s="15">
        <v>17</v>
      </c>
      <c r="G57" s="15">
        <v>24</v>
      </c>
      <c r="H57" s="15"/>
      <c r="I57" s="36">
        <f t="shared" si="3"/>
        <v>48</v>
      </c>
      <c r="J57" s="20">
        <f t="shared" si="4"/>
        <v>3</v>
      </c>
      <c r="K57" s="21">
        <f t="shared" si="7"/>
        <v>16</v>
      </c>
      <c r="L57" s="22">
        <f t="shared" si="7"/>
        <v>0.1875</v>
      </c>
    </row>
    <row r="58" spans="1:12" s="17" customFormat="1" ht="17.25" customHeight="1" x14ac:dyDescent="0.3">
      <c r="A58" s="15" t="s">
        <v>68</v>
      </c>
      <c r="B58" s="23" t="s">
        <v>91</v>
      </c>
      <c r="C58" s="30" t="s">
        <v>37</v>
      </c>
      <c r="D58" s="27" t="s">
        <v>22</v>
      </c>
      <c r="E58" s="15">
        <v>31</v>
      </c>
      <c r="F58" s="15">
        <v>18</v>
      </c>
      <c r="G58" s="15">
        <v>15</v>
      </c>
      <c r="H58" s="15">
        <v>28</v>
      </c>
      <c r="I58" s="28">
        <f t="shared" si="3"/>
        <v>92</v>
      </c>
      <c r="J58" s="20">
        <f t="shared" si="4"/>
        <v>4</v>
      </c>
      <c r="K58" s="21">
        <f t="shared" si="7"/>
        <v>23</v>
      </c>
      <c r="L58" s="22">
        <f t="shared" si="7"/>
        <v>0.17391304347826086</v>
      </c>
    </row>
    <row r="59" spans="1:12" s="17" customFormat="1" x14ac:dyDescent="0.3">
      <c r="A59" s="15" t="s">
        <v>68</v>
      </c>
      <c r="B59" s="16" t="s">
        <v>92</v>
      </c>
      <c r="C59" s="3" t="s">
        <v>31</v>
      </c>
      <c r="D59" s="24" t="s">
        <v>27</v>
      </c>
      <c r="E59" s="15"/>
      <c r="F59" s="15">
        <v>20</v>
      </c>
      <c r="G59" s="15"/>
      <c r="H59" s="15">
        <v>4</v>
      </c>
      <c r="I59" s="36">
        <f t="shared" si="3"/>
        <v>24</v>
      </c>
      <c r="J59" s="20">
        <f t="shared" si="4"/>
        <v>2</v>
      </c>
      <c r="K59" s="21">
        <f t="shared" si="7"/>
        <v>12</v>
      </c>
      <c r="L59" s="22">
        <f t="shared" si="7"/>
        <v>0.16666666666666666</v>
      </c>
    </row>
    <row r="60" spans="1:12" s="17" customFormat="1" ht="17.25" customHeight="1" x14ac:dyDescent="0.3">
      <c r="A60" s="15" t="s">
        <v>68</v>
      </c>
      <c r="B60" s="16" t="s">
        <v>93</v>
      </c>
      <c r="C60" s="3" t="s">
        <v>24</v>
      </c>
      <c r="D60" s="24"/>
      <c r="E60" s="15">
        <v>11</v>
      </c>
      <c r="F60" s="15">
        <v>14</v>
      </c>
      <c r="G60" s="15"/>
      <c r="H60" s="15"/>
      <c r="I60" s="36">
        <f t="shared" si="3"/>
        <v>25</v>
      </c>
      <c r="J60" s="20">
        <f t="shared" si="4"/>
        <v>2</v>
      </c>
      <c r="K60" s="21">
        <f t="shared" si="7"/>
        <v>12.5</v>
      </c>
      <c r="L60" s="22">
        <f t="shared" si="7"/>
        <v>0.16</v>
      </c>
    </row>
    <row r="61" spans="1:12" s="17" customFormat="1" ht="17.25" customHeight="1" x14ac:dyDescent="0.3">
      <c r="A61" s="15" t="s">
        <v>68</v>
      </c>
      <c r="B61" s="16" t="s">
        <v>94</v>
      </c>
      <c r="C61" s="3" t="s">
        <v>95</v>
      </c>
      <c r="D61" s="27" t="s">
        <v>22</v>
      </c>
      <c r="E61" s="15"/>
      <c r="F61" s="15">
        <v>42</v>
      </c>
      <c r="G61" s="15">
        <v>3</v>
      </c>
      <c r="H61" s="15">
        <v>13</v>
      </c>
      <c r="I61" s="36">
        <f t="shared" si="3"/>
        <v>58</v>
      </c>
      <c r="J61" s="20">
        <f t="shared" si="4"/>
        <v>3</v>
      </c>
      <c r="K61" s="21">
        <f t="shared" si="7"/>
        <v>19.333333333333332</v>
      </c>
      <c r="L61" s="22">
        <f t="shared" si="7"/>
        <v>0.15517241379310345</v>
      </c>
    </row>
    <row r="62" spans="1:12" s="17" customFormat="1" ht="17.25" customHeight="1" x14ac:dyDescent="0.3">
      <c r="A62" s="15" t="s">
        <v>68</v>
      </c>
      <c r="B62" s="16" t="s">
        <v>96</v>
      </c>
      <c r="C62" s="31" t="s">
        <v>40</v>
      </c>
      <c r="D62" s="18" t="s">
        <v>15</v>
      </c>
      <c r="E62" s="15"/>
      <c r="F62" s="15">
        <v>37</v>
      </c>
      <c r="G62" s="15">
        <v>16</v>
      </c>
      <c r="H62" s="15">
        <v>9</v>
      </c>
      <c r="I62" s="36">
        <f t="shared" si="3"/>
        <v>62</v>
      </c>
      <c r="J62" s="20">
        <f t="shared" si="4"/>
        <v>3</v>
      </c>
      <c r="K62" s="21">
        <f t="shared" si="7"/>
        <v>20.666666666666668</v>
      </c>
      <c r="L62" s="22">
        <f t="shared" si="7"/>
        <v>0.14516129032258063</v>
      </c>
    </row>
    <row r="63" spans="1:12" s="17" customFormat="1" ht="17.25" customHeight="1" x14ac:dyDescent="0.3">
      <c r="A63" s="15" t="s">
        <v>68</v>
      </c>
      <c r="B63" s="16" t="s">
        <v>97</v>
      </c>
      <c r="C63" s="3" t="s">
        <v>31</v>
      </c>
      <c r="D63" s="24"/>
      <c r="E63" s="15">
        <v>19</v>
      </c>
      <c r="F63" s="15">
        <v>24</v>
      </c>
      <c r="G63" s="15"/>
      <c r="H63" s="15">
        <v>20</v>
      </c>
      <c r="I63" s="36">
        <f t="shared" si="3"/>
        <v>63</v>
      </c>
      <c r="J63" s="20">
        <f t="shared" si="4"/>
        <v>3</v>
      </c>
      <c r="K63" s="21">
        <f t="shared" si="7"/>
        <v>21</v>
      </c>
      <c r="L63" s="22">
        <f t="shared" si="7"/>
        <v>0.14285714285714285</v>
      </c>
    </row>
    <row r="64" spans="1:12" s="17" customFormat="1" ht="17.25" customHeight="1" x14ac:dyDescent="0.3">
      <c r="A64" s="15" t="s">
        <v>68</v>
      </c>
      <c r="B64" s="29" t="s">
        <v>98</v>
      </c>
      <c r="C64" s="30" t="s">
        <v>31</v>
      </c>
      <c r="D64" s="24" t="s">
        <v>18</v>
      </c>
      <c r="E64" s="32">
        <v>27</v>
      </c>
      <c r="F64" s="15">
        <v>33</v>
      </c>
      <c r="G64" s="15">
        <v>36</v>
      </c>
      <c r="H64" s="15">
        <v>22</v>
      </c>
      <c r="I64" s="28">
        <f t="shared" si="3"/>
        <v>118</v>
      </c>
      <c r="J64" s="20">
        <f t="shared" si="4"/>
        <v>4</v>
      </c>
      <c r="K64" s="21">
        <f t="shared" si="7"/>
        <v>29.5</v>
      </c>
      <c r="L64" s="22">
        <f t="shared" si="7"/>
        <v>0.13559322033898305</v>
      </c>
    </row>
    <row r="65" spans="1:12" s="17" customFormat="1" ht="17.25" customHeight="1" x14ac:dyDescent="0.3">
      <c r="A65" s="15" t="s">
        <v>68</v>
      </c>
      <c r="B65" s="16" t="s">
        <v>99</v>
      </c>
      <c r="C65" s="3" t="s">
        <v>37</v>
      </c>
      <c r="D65" s="24"/>
      <c r="E65" s="15">
        <v>30</v>
      </c>
      <c r="F65" s="15">
        <v>28</v>
      </c>
      <c r="G65" s="15">
        <v>10</v>
      </c>
      <c r="H65" s="15"/>
      <c r="I65" s="36">
        <f t="shared" si="3"/>
        <v>68</v>
      </c>
      <c r="J65" s="20">
        <f t="shared" si="4"/>
        <v>3</v>
      </c>
      <c r="K65" s="21">
        <f t="shared" si="7"/>
        <v>22.666666666666668</v>
      </c>
      <c r="L65" s="22">
        <f t="shared" si="7"/>
        <v>0.13235294117647059</v>
      </c>
    </row>
    <row r="66" spans="1:12" s="17" customFormat="1" ht="17.25" customHeight="1" x14ac:dyDescent="0.3">
      <c r="A66" s="15" t="s">
        <v>68</v>
      </c>
      <c r="B66" s="23" t="s">
        <v>100</v>
      </c>
      <c r="C66" s="31" t="s">
        <v>40</v>
      </c>
      <c r="D66" s="18" t="s">
        <v>15</v>
      </c>
      <c r="E66" s="15">
        <v>8</v>
      </c>
      <c r="F66" s="15"/>
      <c r="G66" s="15"/>
      <c r="H66" s="15"/>
      <c r="I66" s="36">
        <f t="shared" si="3"/>
        <v>8</v>
      </c>
      <c r="J66" s="20">
        <f t="shared" si="4"/>
        <v>1</v>
      </c>
      <c r="K66" s="21">
        <f t="shared" si="7"/>
        <v>8</v>
      </c>
      <c r="L66" s="22">
        <f t="shared" si="7"/>
        <v>0.125</v>
      </c>
    </row>
    <row r="67" spans="1:12" s="17" customFormat="1" x14ac:dyDescent="0.3">
      <c r="A67" s="15" t="s">
        <v>68</v>
      </c>
      <c r="B67" s="16" t="s">
        <v>101</v>
      </c>
      <c r="C67" s="3" t="s">
        <v>26</v>
      </c>
      <c r="D67" s="18" t="s">
        <v>15</v>
      </c>
      <c r="E67" s="15">
        <v>45</v>
      </c>
      <c r="F67" s="15">
        <v>35</v>
      </c>
      <c r="G67" s="15">
        <v>23</v>
      </c>
      <c r="H67" s="15">
        <v>26</v>
      </c>
      <c r="I67" s="28">
        <f t="shared" si="3"/>
        <v>129</v>
      </c>
      <c r="J67" s="20">
        <f t="shared" si="4"/>
        <v>4</v>
      </c>
      <c r="K67" s="21">
        <f t="shared" ref="K67:L82" si="8">I67/J67</f>
        <v>32.25</v>
      </c>
      <c r="L67" s="22">
        <f t="shared" si="8"/>
        <v>0.12403100775193798</v>
      </c>
    </row>
    <row r="68" spans="1:12" s="17" customFormat="1" x14ac:dyDescent="0.3">
      <c r="A68" s="15" t="s">
        <v>68</v>
      </c>
      <c r="B68" s="16" t="s">
        <v>102</v>
      </c>
      <c r="C68" s="3" t="s">
        <v>37</v>
      </c>
      <c r="D68" s="18" t="s">
        <v>15</v>
      </c>
      <c r="E68" s="32">
        <v>26</v>
      </c>
      <c r="F68" s="15">
        <v>46</v>
      </c>
      <c r="G68" s="15">
        <v>27</v>
      </c>
      <c r="H68" s="15">
        <v>33</v>
      </c>
      <c r="I68" s="28">
        <f t="shared" si="3"/>
        <v>132</v>
      </c>
      <c r="J68" s="20">
        <f t="shared" si="4"/>
        <v>4</v>
      </c>
      <c r="K68" s="21">
        <f t="shared" si="8"/>
        <v>33</v>
      </c>
      <c r="L68" s="22">
        <f t="shared" si="8"/>
        <v>0.12121212121212122</v>
      </c>
    </row>
    <row r="69" spans="1:12" s="17" customFormat="1" ht="17.25" customHeight="1" x14ac:dyDescent="0.3">
      <c r="A69" s="15" t="s">
        <v>68</v>
      </c>
      <c r="B69" s="16" t="s">
        <v>103</v>
      </c>
      <c r="C69" s="3" t="s">
        <v>37</v>
      </c>
      <c r="D69" s="4"/>
      <c r="E69" s="15"/>
      <c r="F69" s="15">
        <v>22</v>
      </c>
      <c r="G69" s="15">
        <v>11</v>
      </c>
      <c r="H69" s="15"/>
      <c r="I69" s="36">
        <f t="shared" si="3"/>
        <v>33</v>
      </c>
      <c r="J69" s="20">
        <f t="shared" si="4"/>
        <v>2</v>
      </c>
      <c r="K69" s="21">
        <f t="shared" si="8"/>
        <v>16.5</v>
      </c>
      <c r="L69" s="22">
        <f t="shared" si="8"/>
        <v>0.12121212121212122</v>
      </c>
    </row>
    <row r="70" spans="1:12" s="17" customFormat="1" ht="17.25" customHeight="1" x14ac:dyDescent="0.3">
      <c r="A70" s="15" t="s">
        <v>68</v>
      </c>
      <c r="B70" s="16" t="s">
        <v>104</v>
      </c>
      <c r="C70" s="30" t="s">
        <v>52</v>
      </c>
      <c r="D70" s="24" t="s">
        <v>27</v>
      </c>
      <c r="E70" s="15">
        <v>26</v>
      </c>
      <c r="F70" s="15">
        <v>38</v>
      </c>
      <c r="G70" s="15"/>
      <c r="H70" s="15">
        <v>14</v>
      </c>
      <c r="I70" s="36">
        <f t="shared" si="3"/>
        <v>78</v>
      </c>
      <c r="J70" s="20">
        <f t="shared" si="4"/>
        <v>3</v>
      </c>
      <c r="K70" s="21">
        <f t="shared" si="8"/>
        <v>26</v>
      </c>
      <c r="L70" s="22">
        <f t="shared" si="8"/>
        <v>0.11538461538461539</v>
      </c>
    </row>
    <row r="71" spans="1:12" s="17" customFormat="1" x14ac:dyDescent="0.3">
      <c r="A71" s="15" t="s">
        <v>68</v>
      </c>
      <c r="B71" s="23" t="s">
        <v>105</v>
      </c>
      <c r="C71" s="31" t="s">
        <v>40</v>
      </c>
      <c r="D71" s="18" t="s">
        <v>15</v>
      </c>
      <c r="E71" s="15">
        <v>21</v>
      </c>
      <c r="F71" s="15">
        <v>32</v>
      </c>
      <c r="G71" s="15"/>
      <c r="H71" s="15">
        <v>27</v>
      </c>
      <c r="I71" s="36">
        <f t="shared" si="3"/>
        <v>80</v>
      </c>
      <c r="J71" s="20">
        <f t="shared" si="4"/>
        <v>3</v>
      </c>
      <c r="K71" s="21">
        <f t="shared" si="8"/>
        <v>26.666666666666668</v>
      </c>
      <c r="L71" s="22">
        <f t="shared" si="8"/>
        <v>0.11249999999999999</v>
      </c>
    </row>
    <row r="72" spans="1:12" s="17" customFormat="1" ht="17.25" customHeight="1" x14ac:dyDescent="0.3">
      <c r="A72" s="15" t="s">
        <v>68</v>
      </c>
      <c r="B72" s="16" t="s">
        <v>106</v>
      </c>
      <c r="C72" s="3" t="s">
        <v>24</v>
      </c>
      <c r="D72" s="24"/>
      <c r="E72" s="15">
        <v>52</v>
      </c>
      <c r="F72" s="15">
        <v>49</v>
      </c>
      <c r="G72" s="15">
        <v>2</v>
      </c>
      <c r="H72" s="15">
        <v>40</v>
      </c>
      <c r="I72" s="28">
        <f t="shared" si="3"/>
        <v>143</v>
      </c>
      <c r="J72" s="20">
        <f t="shared" si="4"/>
        <v>4</v>
      </c>
      <c r="K72" s="21">
        <f t="shared" si="8"/>
        <v>35.75</v>
      </c>
      <c r="L72" s="22">
        <f t="shared" si="8"/>
        <v>0.11188811188811189</v>
      </c>
    </row>
    <row r="73" spans="1:12" s="17" customFormat="1" ht="17.25" customHeight="1" x14ac:dyDescent="0.3">
      <c r="A73" s="15" t="s">
        <v>68</v>
      </c>
      <c r="B73" s="16" t="s">
        <v>107</v>
      </c>
      <c r="C73" s="3" t="s">
        <v>24</v>
      </c>
      <c r="D73" s="24"/>
      <c r="E73" s="15">
        <v>25</v>
      </c>
      <c r="F73" s="15">
        <v>11</v>
      </c>
      <c r="G73" s="15"/>
      <c r="H73" s="15"/>
      <c r="I73" s="36">
        <f t="shared" si="3"/>
        <v>36</v>
      </c>
      <c r="J73" s="20">
        <f t="shared" si="4"/>
        <v>2</v>
      </c>
      <c r="K73" s="21">
        <f t="shared" si="8"/>
        <v>18</v>
      </c>
      <c r="L73" s="22">
        <f t="shared" si="8"/>
        <v>0.1111111111111111</v>
      </c>
    </row>
    <row r="74" spans="1:12" s="17" customFormat="1" ht="17.25" customHeight="1" x14ac:dyDescent="0.3">
      <c r="A74" s="15" t="s">
        <v>68</v>
      </c>
      <c r="B74" s="23" t="s">
        <v>108</v>
      </c>
      <c r="C74" s="30" t="s">
        <v>37</v>
      </c>
      <c r="D74" s="27" t="s">
        <v>22</v>
      </c>
      <c r="E74" s="15">
        <v>32</v>
      </c>
      <c r="F74" s="15">
        <v>45</v>
      </c>
      <c r="G74" s="15">
        <v>31</v>
      </c>
      <c r="H74" s="15">
        <v>39</v>
      </c>
      <c r="I74" s="28">
        <f t="shared" si="3"/>
        <v>147</v>
      </c>
      <c r="J74" s="20">
        <f t="shared" si="4"/>
        <v>4</v>
      </c>
      <c r="K74" s="21">
        <f t="shared" si="8"/>
        <v>36.75</v>
      </c>
      <c r="L74" s="22">
        <f t="shared" si="8"/>
        <v>0.10884353741496598</v>
      </c>
    </row>
    <row r="75" spans="1:12" s="17" customFormat="1" ht="16.5" customHeight="1" x14ac:dyDescent="0.3">
      <c r="A75" s="15" t="s">
        <v>68</v>
      </c>
      <c r="B75" s="16" t="s">
        <v>109</v>
      </c>
      <c r="C75" s="3" t="s">
        <v>31</v>
      </c>
      <c r="D75" s="27" t="s">
        <v>22</v>
      </c>
      <c r="E75" s="40">
        <v>4</v>
      </c>
      <c r="F75" s="15">
        <v>34</v>
      </c>
      <c r="G75" s="15">
        <v>26</v>
      </c>
      <c r="H75" s="15">
        <v>23</v>
      </c>
      <c r="I75" s="36">
        <v>83</v>
      </c>
      <c r="J75" s="20">
        <v>3</v>
      </c>
      <c r="K75" s="21">
        <f t="shared" si="8"/>
        <v>27.666666666666668</v>
      </c>
      <c r="L75" s="22">
        <f t="shared" si="8"/>
        <v>0.10843373493975904</v>
      </c>
    </row>
    <row r="76" spans="1:12" s="17" customFormat="1" ht="17.25" customHeight="1" x14ac:dyDescent="0.3">
      <c r="A76" s="15" t="s">
        <v>68</v>
      </c>
      <c r="B76" s="16" t="s">
        <v>110</v>
      </c>
      <c r="C76" s="3" t="s">
        <v>37</v>
      </c>
      <c r="D76" s="18" t="s">
        <v>15</v>
      </c>
      <c r="E76" s="15">
        <v>38</v>
      </c>
      <c r="F76" s="15">
        <v>31</v>
      </c>
      <c r="G76" s="15">
        <v>21</v>
      </c>
      <c r="H76" s="15"/>
      <c r="I76" s="36">
        <f t="shared" ref="I76:I97" si="9">E76+F76+G76+H76</f>
        <v>90</v>
      </c>
      <c r="J76" s="20">
        <f t="shared" ref="J76:J97" si="10">COUNTA(E76,F76,G76,H76)</f>
        <v>3</v>
      </c>
      <c r="K76" s="21">
        <f t="shared" si="8"/>
        <v>30</v>
      </c>
      <c r="L76" s="22">
        <f t="shared" si="8"/>
        <v>0.1</v>
      </c>
    </row>
    <row r="77" spans="1:12" s="17" customFormat="1" ht="17.25" customHeight="1" x14ac:dyDescent="0.3">
      <c r="A77" s="15" t="s">
        <v>68</v>
      </c>
      <c r="B77" s="16" t="s">
        <v>111</v>
      </c>
      <c r="C77" s="3" t="s">
        <v>24</v>
      </c>
      <c r="D77" s="24" t="s">
        <v>15</v>
      </c>
      <c r="E77" s="15">
        <v>59</v>
      </c>
      <c r="F77" s="15">
        <v>40</v>
      </c>
      <c r="G77" s="15">
        <v>33</v>
      </c>
      <c r="H77" s="15">
        <v>31</v>
      </c>
      <c r="I77" s="28">
        <f t="shared" si="9"/>
        <v>163</v>
      </c>
      <c r="J77" s="20">
        <f t="shared" si="10"/>
        <v>4</v>
      </c>
      <c r="K77" s="21">
        <f t="shared" si="8"/>
        <v>40.75</v>
      </c>
      <c r="L77" s="22">
        <f t="shared" si="8"/>
        <v>9.815950920245399E-2</v>
      </c>
    </row>
    <row r="78" spans="1:12" s="17" customFormat="1" ht="17.25" customHeight="1" x14ac:dyDescent="0.3">
      <c r="A78" s="15" t="s">
        <v>68</v>
      </c>
      <c r="B78" s="16" t="s">
        <v>112</v>
      </c>
      <c r="C78" s="3" t="s">
        <v>113</v>
      </c>
      <c r="D78" s="18" t="s">
        <v>15</v>
      </c>
      <c r="E78" s="15"/>
      <c r="F78" s="15">
        <v>43</v>
      </c>
      <c r="G78" s="15">
        <v>25</v>
      </c>
      <c r="H78" s="15">
        <v>24</v>
      </c>
      <c r="I78" s="36">
        <f t="shared" si="9"/>
        <v>92</v>
      </c>
      <c r="J78" s="20">
        <f t="shared" si="10"/>
        <v>3</v>
      </c>
      <c r="K78" s="21">
        <f t="shared" si="8"/>
        <v>30.666666666666668</v>
      </c>
      <c r="L78" s="22">
        <f t="shared" si="8"/>
        <v>9.7826086956521729E-2</v>
      </c>
    </row>
    <row r="79" spans="1:12" s="17" customFormat="1" ht="17.25" customHeight="1" x14ac:dyDescent="0.3">
      <c r="A79" s="15" t="s">
        <v>68</v>
      </c>
      <c r="B79" s="16" t="s">
        <v>114</v>
      </c>
      <c r="C79" s="3" t="s">
        <v>26</v>
      </c>
      <c r="D79" s="18" t="s">
        <v>15</v>
      </c>
      <c r="E79" s="15">
        <v>20</v>
      </c>
      <c r="F79" s="15">
        <v>21</v>
      </c>
      <c r="G79" s="15"/>
      <c r="H79" s="15"/>
      <c r="I79" s="36">
        <f t="shared" si="9"/>
        <v>41</v>
      </c>
      <c r="J79" s="20">
        <f t="shared" si="10"/>
        <v>2</v>
      </c>
      <c r="K79" s="21">
        <f t="shared" si="8"/>
        <v>20.5</v>
      </c>
      <c r="L79" s="22">
        <f t="shared" si="8"/>
        <v>9.7560975609756101E-2</v>
      </c>
    </row>
    <row r="80" spans="1:12" s="17" customFormat="1" ht="17.25" customHeight="1" x14ac:dyDescent="0.3">
      <c r="A80" s="15" t="s">
        <v>68</v>
      </c>
      <c r="B80" s="16" t="s">
        <v>115</v>
      </c>
      <c r="C80" s="30" t="s">
        <v>52</v>
      </c>
      <c r="D80" s="18" t="s">
        <v>15</v>
      </c>
      <c r="E80" s="15">
        <v>54</v>
      </c>
      <c r="F80" s="15"/>
      <c r="G80" s="15">
        <v>38</v>
      </c>
      <c r="H80" s="15">
        <v>6</v>
      </c>
      <c r="I80" s="36">
        <f t="shared" si="9"/>
        <v>98</v>
      </c>
      <c r="J80" s="20">
        <f t="shared" si="10"/>
        <v>3</v>
      </c>
      <c r="K80" s="21">
        <f t="shared" si="8"/>
        <v>32.666666666666664</v>
      </c>
      <c r="L80" s="22">
        <f t="shared" si="8"/>
        <v>9.1836734693877556E-2</v>
      </c>
    </row>
    <row r="81" spans="1:12" s="17" customFormat="1" ht="17.25" customHeight="1" x14ac:dyDescent="0.3">
      <c r="A81" s="15" t="s">
        <v>68</v>
      </c>
      <c r="B81" s="23" t="s">
        <v>116</v>
      </c>
      <c r="C81" s="30" t="s">
        <v>37</v>
      </c>
      <c r="D81" s="18" t="s">
        <v>15</v>
      </c>
      <c r="E81" s="15">
        <v>49</v>
      </c>
      <c r="F81" s="15">
        <v>36</v>
      </c>
      <c r="G81" s="15">
        <v>17</v>
      </c>
      <c r="H81" s="15"/>
      <c r="I81" s="36">
        <f t="shared" si="9"/>
        <v>102</v>
      </c>
      <c r="J81" s="20">
        <f t="shared" si="10"/>
        <v>3</v>
      </c>
      <c r="K81" s="21">
        <f t="shared" si="8"/>
        <v>34</v>
      </c>
      <c r="L81" s="22">
        <f t="shared" si="8"/>
        <v>8.8235294117647065E-2</v>
      </c>
    </row>
    <row r="82" spans="1:12" s="17" customFormat="1" ht="17.25" customHeight="1" x14ac:dyDescent="0.3">
      <c r="A82" s="15" t="s">
        <v>68</v>
      </c>
      <c r="B82" s="16" t="s">
        <v>117</v>
      </c>
      <c r="C82" s="3" t="s">
        <v>26</v>
      </c>
      <c r="D82" s="27" t="s">
        <v>22</v>
      </c>
      <c r="E82" s="15">
        <v>55</v>
      </c>
      <c r="F82" s="15">
        <v>48</v>
      </c>
      <c r="G82" s="15">
        <v>42</v>
      </c>
      <c r="H82" s="15">
        <v>42</v>
      </c>
      <c r="I82" s="28">
        <f t="shared" si="9"/>
        <v>187</v>
      </c>
      <c r="J82" s="20">
        <f t="shared" si="10"/>
        <v>4</v>
      </c>
      <c r="K82" s="21">
        <f t="shared" si="8"/>
        <v>46.75</v>
      </c>
      <c r="L82" s="22">
        <f t="shared" si="8"/>
        <v>8.5561497326203204E-2</v>
      </c>
    </row>
    <row r="83" spans="1:12" s="17" customFormat="1" ht="17.25" customHeight="1" x14ac:dyDescent="0.3">
      <c r="A83" s="15" t="s">
        <v>68</v>
      </c>
      <c r="B83" s="16" t="s">
        <v>106</v>
      </c>
      <c r="C83" s="3" t="s">
        <v>62</v>
      </c>
      <c r="D83" s="27" t="s">
        <v>22</v>
      </c>
      <c r="E83" s="1"/>
      <c r="F83" s="1"/>
      <c r="G83" s="15">
        <v>20</v>
      </c>
      <c r="H83" s="15">
        <v>29</v>
      </c>
      <c r="I83" s="36">
        <f t="shared" si="9"/>
        <v>49</v>
      </c>
      <c r="J83" s="20">
        <f t="shared" si="10"/>
        <v>2</v>
      </c>
      <c r="K83" s="21">
        <f t="shared" ref="K83:L98" si="11">I83/J83</f>
        <v>24.5</v>
      </c>
      <c r="L83" s="22">
        <f t="shared" si="11"/>
        <v>8.1632653061224483E-2</v>
      </c>
    </row>
    <row r="84" spans="1:12" s="17" customFormat="1" ht="17.25" customHeight="1" x14ac:dyDescent="0.3">
      <c r="A84" s="15" t="s">
        <v>68</v>
      </c>
      <c r="B84" s="25" t="s">
        <v>118</v>
      </c>
      <c r="C84" s="26" t="s">
        <v>21</v>
      </c>
      <c r="D84" s="24" t="s">
        <v>27</v>
      </c>
      <c r="E84" s="15">
        <v>29</v>
      </c>
      <c r="F84" s="15">
        <v>23</v>
      </c>
      <c r="G84" s="15"/>
      <c r="H84" s="15"/>
      <c r="I84" s="36">
        <f t="shared" si="9"/>
        <v>52</v>
      </c>
      <c r="J84" s="20">
        <f t="shared" si="10"/>
        <v>2</v>
      </c>
      <c r="K84" s="21">
        <f t="shared" si="11"/>
        <v>26</v>
      </c>
      <c r="L84" s="22">
        <f t="shared" si="11"/>
        <v>7.6923076923076927E-2</v>
      </c>
    </row>
    <row r="85" spans="1:12" s="17" customFormat="1" ht="20.25" customHeight="1" x14ac:dyDescent="0.3">
      <c r="A85" s="15" t="s">
        <v>68</v>
      </c>
      <c r="B85" s="16" t="s">
        <v>119</v>
      </c>
      <c r="C85" s="3"/>
      <c r="D85" s="18" t="s">
        <v>15</v>
      </c>
      <c r="E85" s="1"/>
      <c r="F85" s="1"/>
      <c r="G85" s="15">
        <v>40</v>
      </c>
      <c r="H85" s="15">
        <v>18</v>
      </c>
      <c r="I85" s="36">
        <f t="shared" si="9"/>
        <v>58</v>
      </c>
      <c r="J85" s="20">
        <f t="shared" si="10"/>
        <v>2</v>
      </c>
      <c r="K85" s="21">
        <f t="shared" si="11"/>
        <v>29</v>
      </c>
      <c r="L85" s="22">
        <f t="shared" si="11"/>
        <v>6.8965517241379309E-2</v>
      </c>
    </row>
    <row r="86" spans="1:12" s="17" customFormat="1" ht="17.25" customHeight="1" x14ac:dyDescent="0.3">
      <c r="A86" s="15" t="s">
        <v>68</v>
      </c>
      <c r="B86" s="16" t="s">
        <v>120</v>
      </c>
      <c r="C86" s="3" t="s">
        <v>113</v>
      </c>
      <c r="D86" s="18" t="s">
        <v>15</v>
      </c>
      <c r="E86" s="1"/>
      <c r="F86" s="1"/>
      <c r="G86" s="15">
        <v>22</v>
      </c>
      <c r="H86" s="15">
        <v>36</v>
      </c>
      <c r="I86" s="36">
        <f t="shared" si="9"/>
        <v>58</v>
      </c>
      <c r="J86" s="20">
        <f t="shared" si="10"/>
        <v>2</v>
      </c>
      <c r="K86" s="21">
        <f t="shared" si="11"/>
        <v>29</v>
      </c>
      <c r="L86" s="22">
        <f t="shared" si="11"/>
        <v>6.8965517241379309E-2</v>
      </c>
    </row>
    <row r="87" spans="1:12" s="17" customFormat="1" ht="17.25" customHeight="1" x14ac:dyDescent="0.3">
      <c r="A87" s="15" t="s">
        <v>68</v>
      </c>
      <c r="B87" s="16" t="s">
        <v>121</v>
      </c>
      <c r="C87" s="3" t="s">
        <v>26</v>
      </c>
      <c r="D87" s="27" t="s">
        <v>22</v>
      </c>
      <c r="E87" s="15">
        <v>56</v>
      </c>
      <c r="F87" s="15"/>
      <c r="G87" s="15">
        <v>41</v>
      </c>
      <c r="H87" s="15">
        <v>34</v>
      </c>
      <c r="I87" s="36">
        <f t="shared" si="9"/>
        <v>131</v>
      </c>
      <c r="J87" s="20">
        <f t="shared" si="10"/>
        <v>3</v>
      </c>
      <c r="K87" s="21">
        <f t="shared" si="11"/>
        <v>43.666666666666664</v>
      </c>
      <c r="L87" s="22">
        <f t="shared" si="11"/>
        <v>6.8702290076335881E-2</v>
      </c>
    </row>
    <row r="88" spans="1:12" s="17" customFormat="1" ht="17.25" customHeight="1" x14ac:dyDescent="0.3">
      <c r="A88" s="15" t="s">
        <v>68</v>
      </c>
      <c r="B88" s="23" t="s">
        <v>122</v>
      </c>
      <c r="C88" s="31" t="s">
        <v>40</v>
      </c>
      <c r="D88" s="18" t="s">
        <v>15</v>
      </c>
      <c r="E88" s="15">
        <v>22</v>
      </c>
      <c r="F88" s="15">
        <v>39</v>
      </c>
      <c r="G88" s="15"/>
      <c r="H88" s="15"/>
      <c r="I88" s="36">
        <f t="shared" si="9"/>
        <v>61</v>
      </c>
      <c r="J88" s="20">
        <f t="shared" si="10"/>
        <v>2</v>
      </c>
      <c r="K88" s="21">
        <f t="shared" si="11"/>
        <v>30.5</v>
      </c>
      <c r="L88" s="22">
        <f t="shared" si="11"/>
        <v>6.5573770491803282E-2</v>
      </c>
    </row>
    <row r="89" spans="1:12" s="17" customFormat="1" x14ac:dyDescent="0.3">
      <c r="A89" s="15" t="s">
        <v>68</v>
      </c>
      <c r="B89" s="16" t="s">
        <v>123</v>
      </c>
      <c r="C89" s="3" t="s">
        <v>26</v>
      </c>
      <c r="D89" s="24" t="s">
        <v>27</v>
      </c>
      <c r="E89" s="15"/>
      <c r="F89" s="15">
        <v>41</v>
      </c>
      <c r="G89" s="15"/>
      <c r="H89" s="15">
        <v>21</v>
      </c>
      <c r="I89" s="36">
        <f t="shared" si="9"/>
        <v>62</v>
      </c>
      <c r="J89" s="20">
        <f t="shared" si="10"/>
        <v>2</v>
      </c>
      <c r="K89" s="21">
        <f t="shared" si="11"/>
        <v>31</v>
      </c>
      <c r="L89" s="22">
        <f t="shared" si="11"/>
        <v>6.4516129032258063E-2</v>
      </c>
    </row>
    <row r="90" spans="1:12" s="17" customFormat="1" ht="17.25" customHeight="1" x14ac:dyDescent="0.3">
      <c r="A90" s="15" t="s">
        <v>68</v>
      </c>
      <c r="B90" s="16" t="s">
        <v>124</v>
      </c>
      <c r="C90" s="3" t="s">
        <v>62</v>
      </c>
      <c r="D90" s="41" t="s">
        <v>125</v>
      </c>
      <c r="E90" s="1"/>
      <c r="F90" s="1"/>
      <c r="G90" s="15">
        <v>32</v>
      </c>
      <c r="H90" s="15">
        <v>32</v>
      </c>
      <c r="I90" s="36">
        <f t="shared" si="9"/>
        <v>64</v>
      </c>
      <c r="J90" s="20">
        <f t="shared" si="10"/>
        <v>2</v>
      </c>
      <c r="K90" s="21">
        <f t="shared" si="11"/>
        <v>32</v>
      </c>
      <c r="L90" s="22">
        <f t="shared" si="11"/>
        <v>6.25E-2</v>
      </c>
    </row>
    <row r="91" spans="1:12" s="17" customFormat="1" x14ac:dyDescent="0.3">
      <c r="A91" s="15" t="s">
        <v>68</v>
      </c>
      <c r="B91" s="16" t="s">
        <v>126</v>
      </c>
      <c r="C91" s="3"/>
      <c r="D91" s="24"/>
      <c r="E91" s="15">
        <v>46</v>
      </c>
      <c r="F91" s="15"/>
      <c r="G91" s="15">
        <v>18</v>
      </c>
      <c r="H91" s="15"/>
      <c r="I91" s="36">
        <f t="shared" si="9"/>
        <v>64</v>
      </c>
      <c r="J91" s="20">
        <f t="shared" si="10"/>
        <v>2</v>
      </c>
      <c r="K91" s="21">
        <f t="shared" si="11"/>
        <v>32</v>
      </c>
      <c r="L91" s="22">
        <f t="shared" si="11"/>
        <v>6.25E-2</v>
      </c>
    </row>
    <row r="92" spans="1:12" s="17" customFormat="1" ht="17.25" customHeight="1" x14ac:dyDescent="0.3">
      <c r="A92" s="15" t="s">
        <v>68</v>
      </c>
      <c r="B92" s="16" t="s">
        <v>127</v>
      </c>
      <c r="C92" s="3" t="s">
        <v>37</v>
      </c>
      <c r="D92" s="24"/>
      <c r="E92" s="15">
        <v>36</v>
      </c>
      <c r="F92" s="15">
        <v>29</v>
      </c>
      <c r="G92" s="15"/>
      <c r="H92" s="15"/>
      <c r="I92" s="36">
        <f t="shared" si="9"/>
        <v>65</v>
      </c>
      <c r="J92" s="20">
        <f t="shared" si="10"/>
        <v>2</v>
      </c>
      <c r="K92" s="21">
        <f t="shared" si="11"/>
        <v>32.5</v>
      </c>
      <c r="L92" s="22">
        <f t="shared" si="11"/>
        <v>6.1538461538461542E-2</v>
      </c>
    </row>
    <row r="93" spans="1:12" s="17" customFormat="1" x14ac:dyDescent="0.3">
      <c r="A93" s="15" t="s">
        <v>68</v>
      </c>
      <c r="B93" s="16" t="s">
        <v>128</v>
      </c>
      <c r="C93" s="3" t="s">
        <v>37</v>
      </c>
      <c r="D93" s="18" t="s">
        <v>15</v>
      </c>
      <c r="E93" s="1"/>
      <c r="F93" s="1"/>
      <c r="G93" s="15">
        <v>29</v>
      </c>
      <c r="H93" s="15">
        <v>38</v>
      </c>
      <c r="I93" s="36">
        <f t="shared" si="9"/>
        <v>67</v>
      </c>
      <c r="J93" s="20">
        <f t="shared" si="10"/>
        <v>2</v>
      </c>
      <c r="K93" s="21">
        <f t="shared" si="11"/>
        <v>33.5</v>
      </c>
      <c r="L93" s="22">
        <f t="shared" si="11"/>
        <v>5.9701492537313432E-2</v>
      </c>
    </row>
    <row r="94" spans="1:12" s="17" customFormat="1" ht="17.25" customHeight="1" x14ac:dyDescent="0.3">
      <c r="A94" s="15" t="s">
        <v>68</v>
      </c>
      <c r="B94" s="16" t="s">
        <v>129</v>
      </c>
      <c r="C94" s="3" t="s">
        <v>24</v>
      </c>
      <c r="D94" s="24"/>
      <c r="E94" s="15">
        <v>17</v>
      </c>
      <c r="F94" s="15"/>
      <c r="G94" s="15"/>
      <c r="H94" s="15"/>
      <c r="I94" s="36">
        <f t="shared" si="9"/>
        <v>17</v>
      </c>
      <c r="J94" s="20">
        <f t="shared" si="10"/>
        <v>1</v>
      </c>
      <c r="K94" s="21">
        <f t="shared" si="11"/>
        <v>17</v>
      </c>
      <c r="L94" s="22">
        <f t="shared" si="11"/>
        <v>5.8823529411764705E-2</v>
      </c>
    </row>
    <row r="95" spans="1:12" s="17" customFormat="1" ht="17.25" customHeight="1" x14ac:dyDescent="0.3">
      <c r="A95" s="15" t="s">
        <v>68</v>
      </c>
      <c r="B95" s="16" t="s">
        <v>130</v>
      </c>
      <c r="C95" s="3" t="s">
        <v>62</v>
      </c>
      <c r="D95" s="24" t="s">
        <v>27</v>
      </c>
      <c r="E95" s="1"/>
      <c r="F95" s="1"/>
      <c r="G95" s="15">
        <v>35</v>
      </c>
      <c r="H95" s="15">
        <v>35</v>
      </c>
      <c r="I95" s="36">
        <f t="shared" si="9"/>
        <v>70</v>
      </c>
      <c r="J95" s="20">
        <f t="shared" si="10"/>
        <v>2</v>
      </c>
      <c r="K95" s="21">
        <f t="shared" si="11"/>
        <v>35</v>
      </c>
      <c r="L95" s="22">
        <f t="shared" si="11"/>
        <v>5.7142857142857141E-2</v>
      </c>
    </row>
    <row r="96" spans="1:12" s="17" customFormat="1" ht="17.25" customHeight="1" x14ac:dyDescent="0.3">
      <c r="A96" s="15" t="s">
        <v>68</v>
      </c>
      <c r="B96" s="34" t="s">
        <v>131</v>
      </c>
      <c r="C96" s="30" t="s">
        <v>48</v>
      </c>
      <c r="D96" s="24" t="s">
        <v>18</v>
      </c>
      <c r="E96" s="15">
        <v>18</v>
      </c>
      <c r="F96" s="15"/>
      <c r="G96" s="15"/>
      <c r="H96" s="15"/>
      <c r="I96" s="36">
        <f t="shared" si="9"/>
        <v>18</v>
      </c>
      <c r="J96" s="20">
        <f t="shared" si="10"/>
        <v>1</v>
      </c>
      <c r="K96" s="21">
        <f t="shared" si="11"/>
        <v>18</v>
      </c>
      <c r="L96" s="22">
        <f t="shared" si="11"/>
        <v>5.5555555555555552E-2</v>
      </c>
    </row>
    <row r="97" spans="1:12" s="17" customFormat="1" ht="20.25" customHeight="1" x14ac:dyDescent="0.3">
      <c r="A97" s="15" t="s">
        <v>68</v>
      </c>
      <c r="B97" s="16" t="s">
        <v>132</v>
      </c>
      <c r="C97" s="3" t="s">
        <v>43</v>
      </c>
      <c r="D97" s="18" t="s">
        <v>15</v>
      </c>
      <c r="E97" s="15"/>
      <c r="F97" s="15">
        <v>19</v>
      </c>
      <c r="G97" s="15"/>
      <c r="H97" s="15"/>
      <c r="I97" s="36">
        <f t="shared" si="9"/>
        <v>19</v>
      </c>
      <c r="J97" s="20">
        <f t="shared" si="10"/>
        <v>1</v>
      </c>
      <c r="K97" s="21">
        <f t="shared" si="11"/>
        <v>19</v>
      </c>
      <c r="L97" s="22">
        <f t="shared" si="11"/>
        <v>5.2631578947368418E-2</v>
      </c>
    </row>
    <row r="98" spans="1:12" s="17" customFormat="1" ht="17.25" customHeight="1" x14ac:dyDescent="0.3">
      <c r="A98" s="15" t="s">
        <v>68</v>
      </c>
      <c r="B98" s="42" t="s">
        <v>133</v>
      </c>
      <c r="C98" s="3" t="s">
        <v>37</v>
      </c>
      <c r="D98" s="24"/>
      <c r="E98" s="40">
        <v>12</v>
      </c>
      <c r="F98" s="15"/>
      <c r="G98" s="15">
        <v>39</v>
      </c>
      <c r="H98" s="15">
        <v>41</v>
      </c>
      <c r="I98" s="36">
        <v>80</v>
      </c>
      <c r="J98" s="20">
        <v>2</v>
      </c>
      <c r="K98" s="21">
        <f t="shared" si="11"/>
        <v>40</v>
      </c>
      <c r="L98" s="22">
        <f t="shared" si="11"/>
        <v>0.05</v>
      </c>
    </row>
    <row r="99" spans="1:12" s="17" customFormat="1" ht="17.25" customHeight="1" x14ac:dyDescent="0.3">
      <c r="A99" s="15" t="s">
        <v>68</v>
      </c>
      <c r="B99" s="23" t="s">
        <v>134</v>
      </c>
      <c r="C99" s="31" t="s">
        <v>40</v>
      </c>
      <c r="D99" s="18" t="s">
        <v>15</v>
      </c>
      <c r="E99" s="15">
        <v>44</v>
      </c>
      <c r="F99" s="15"/>
      <c r="G99" s="15"/>
      <c r="H99" s="15">
        <v>37</v>
      </c>
      <c r="I99" s="36">
        <f>E99+F99+G99+H99</f>
        <v>81</v>
      </c>
      <c r="J99" s="20">
        <f>COUNTA(E99,F99,G99,H99)</f>
        <v>2</v>
      </c>
      <c r="K99" s="21">
        <f t="shared" ref="K99:L114" si="12">I99/J99</f>
        <v>40.5</v>
      </c>
      <c r="L99" s="22">
        <f t="shared" si="12"/>
        <v>4.9382716049382713E-2</v>
      </c>
    </row>
    <row r="100" spans="1:12" s="17" customFormat="1" ht="17.25" customHeight="1" x14ac:dyDescent="0.3">
      <c r="A100" s="15" t="s">
        <v>68</v>
      </c>
      <c r="B100" s="16" t="s">
        <v>135</v>
      </c>
      <c r="C100" s="30" t="s">
        <v>34</v>
      </c>
      <c r="D100" s="18" t="s">
        <v>15</v>
      </c>
      <c r="E100" s="15">
        <v>23</v>
      </c>
      <c r="F100" s="15"/>
      <c r="G100" s="15"/>
      <c r="H100" s="15"/>
      <c r="I100" s="36">
        <f>E100+F100+G100+H100</f>
        <v>23</v>
      </c>
      <c r="J100" s="20">
        <f>COUNTA(E100,F100,G100,H100)</f>
        <v>1</v>
      </c>
      <c r="K100" s="21">
        <f t="shared" si="12"/>
        <v>23</v>
      </c>
      <c r="L100" s="22">
        <f t="shared" si="12"/>
        <v>4.3478260869565216E-2</v>
      </c>
    </row>
    <row r="101" spans="1:12" s="17" customFormat="1" ht="17.25" customHeight="1" x14ac:dyDescent="0.3">
      <c r="A101" s="15" t="s">
        <v>68</v>
      </c>
      <c r="B101" s="34" t="s">
        <v>136</v>
      </c>
      <c r="C101" s="30" t="s">
        <v>48</v>
      </c>
      <c r="D101" s="24" t="s">
        <v>27</v>
      </c>
      <c r="E101" s="15">
        <v>53</v>
      </c>
      <c r="F101" s="15">
        <v>44</v>
      </c>
      <c r="G101" s="15"/>
      <c r="H101" s="15"/>
      <c r="I101" s="36">
        <f>E101+F101+G101+H101</f>
        <v>97</v>
      </c>
      <c r="J101" s="20">
        <f>COUNTA(E101,F101,G101,H101)</f>
        <v>2</v>
      </c>
      <c r="K101" s="21">
        <f t="shared" si="12"/>
        <v>48.5</v>
      </c>
      <c r="L101" s="22">
        <f t="shared" si="12"/>
        <v>4.1237113402061855E-2</v>
      </c>
    </row>
    <row r="102" spans="1:12" s="17" customFormat="1" ht="17.25" customHeight="1" x14ac:dyDescent="0.3">
      <c r="A102" s="15" t="s">
        <v>68</v>
      </c>
      <c r="B102" s="17" t="s">
        <v>137</v>
      </c>
      <c r="C102" s="3" t="s">
        <v>113</v>
      </c>
      <c r="D102" s="27" t="s">
        <v>22</v>
      </c>
      <c r="E102" s="1"/>
      <c r="F102" s="1"/>
      <c r="G102" s="40">
        <v>5</v>
      </c>
      <c r="H102" s="15">
        <v>25</v>
      </c>
      <c r="I102" s="36">
        <v>25</v>
      </c>
      <c r="J102" s="20">
        <v>1</v>
      </c>
      <c r="K102" s="21">
        <f t="shared" si="12"/>
        <v>25</v>
      </c>
      <c r="L102" s="22">
        <f t="shared" si="12"/>
        <v>0.04</v>
      </c>
    </row>
    <row r="103" spans="1:12" s="17" customFormat="1" ht="17.25" customHeight="1" x14ac:dyDescent="0.3">
      <c r="A103" s="15" t="s">
        <v>68</v>
      </c>
      <c r="B103" s="23" t="s">
        <v>138</v>
      </c>
      <c r="C103" s="31" t="s">
        <v>40</v>
      </c>
      <c r="D103" s="18" t="s">
        <v>15</v>
      </c>
      <c r="E103" s="15"/>
      <c r="F103" s="15">
        <v>27</v>
      </c>
      <c r="G103" s="15"/>
      <c r="H103" s="15"/>
      <c r="I103" s="36">
        <f t="shared" ref="I103:I145" si="13">E103+F103+G103+H103</f>
        <v>27</v>
      </c>
      <c r="J103" s="20">
        <f t="shared" ref="J103:J145" si="14">COUNTA(E103,F103,G103,H103)</f>
        <v>1</v>
      </c>
      <c r="K103" s="21">
        <f t="shared" si="12"/>
        <v>27</v>
      </c>
      <c r="L103" s="22">
        <f t="shared" si="12"/>
        <v>3.7037037037037035E-2</v>
      </c>
    </row>
    <row r="104" spans="1:12" s="17" customFormat="1" ht="17.25" customHeight="1" x14ac:dyDescent="0.3">
      <c r="A104" s="15" t="s">
        <v>68</v>
      </c>
      <c r="B104" s="34" t="s">
        <v>139</v>
      </c>
      <c r="C104" s="30" t="s">
        <v>48</v>
      </c>
      <c r="D104" s="24" t="s">
        <v>27</v>
      </c>
      <c r="E104" s="15">
        <v>28</v>
      </c>
      <c r="F104" s="15"/>
      <c r="G104" s="15"/>
      <c r="H104" s="15"/>
      <c r="I104" s="36">
        <f t="shared" si="13"/>
        <v>28</v>
      </c>
      <c r="J104" s="20">
        <f t="shared" si="14"/>
        <v>1</v>
      </c>
      <c r="K104" s="21">
        <f t="shared" si="12"/>
        <v>28</v>
      </c>
      <c r="L104" s="22">
        <f t="shared" si="12"/>
        <v>3.5714285714285712E-2</v>
      </c>
    </row>
    <row r="105" spans="1:12" s="17" customFormat="1" ht="17.25" customHeight="1" x14ac:dyDescent="0.3">
      <c r="A105" s="15" t="s">
        <v>68</v>
      </c>
      <c r="B105" s="23" t="s">
        <v>140</v>
      </c>
      <c r="C105" s="31" t="s">
        <v>40</v>
      </c>
      <c r="D105" s="24" t="s">
        <v>27</v>
      </c>
      <c r="E105" s="15"/>
      <c r="F105" s="15"/>
      <c r="G105" s="15">
        <v>28</v>
      </c>
      <c r="H105" s="15"/>
      <c r="I105" s="36">
        <f t="shared" si="13"/>
        <v>28</v>
      </c>
      <c r="J105" s="20">
        <f t="shared" si="14"/>
        <v>1</v>
      </c>
      <c r="K105" s="21">
        <f t="shared" si="12"/>
        <v>28</v>
      </c>
      <c r="L105" s="22">
        <f t="shared" si="12"/>
        <v>3.5714285714285712E-2</v>
      </c>
    </row>
    <row r="106" spans="1:12" s="17" customFormat="1" ht="17.25" customHeight="1" x14ac:dyDescent="0.3">
      <c r="A106" s="15" t="s">
        <v>68</v>
      </c>
      <c r="B106" s="17" t="s">
        <v>141</v>
      </c>
      <c r="C106" s="3" t="s">
        <v>62</v>
      </c>
      <c r="D106" s="18" t="s">
        <v>15</v>
      </c>
      <c r="E106" s="1"/>
      <c r="F106" s="1"/>
      <c r="G106" s="15"/>
      <c r="H106" s="15">
        <v>30</v>
      </c>
      <c r="I106" s="36">
        <f t="shared" si="13"/>
        <v>30</v>
      </c>
      <c r="J106" s="20">
        <f t="shared" si="14"/>
        <v>1</v>
      </c>
      <c r="K106" s="21">
        <f t="shared" si="12"/>
        <v>30</v>
      </c>
      <c r="L106" s="22">
        <f t="shared" si="12"/>
        <v>3.3333333333333333E-2</v>
      </c>
    </row>
    <row r="107" spans="1:12" s="17" customFormat="1" ht="17.25" customHeight="1" x14ac:dyDescent="0.3">
      <c r="A107" s="15" t="s">
        <v>68</v>
      </c>
      <c r="B107" s="16" t="s">
        <v>142</v>
      </c>
      <c r="C107" s="30" t="s">
        <v>65</v>
      </c>
      <c r="D107" s="24" t="s">
        <v>18</v>
      </c>
      <c r="E107" s="15">
        <v>33</v>
      </c>
      <c r="F107" s="15"/>
      <c r="G107" s="15"/>
      <c r="H107" s="15"/>
      <c r="I107" s="36">
        <f t="shared" si="13"/>
        <v>33</v>
      </c>
      <c r="J107" s="20">
        <f t="shared" si="14"/>
        <v>1</v>
      </c>
      <c r="K107" s="21">
        <f t="shared" si="12"/>
        <v>33</v>
      </c>
      <c r="L107" s="22">
        <f t="shared" si="12"/>
        <v>3.0303030303030304E-2</v>
      </c>
    </row>
    <row r="108" spans="1:12" s="17" customFormat="1" ht="17.25" customHeight="1" x14ac:dyDescent="0.3">
      <c r="A108" s="15" t="s">
        <v>68</v>
      </c>
      <c r="B108" s="16" t="s">
        <v>143</v>
      </c>
      <c r="C108" s="3" t="s">
        <v>113</v>
      </c>
      <c r="D108" s="18" t="s">
        <v>15</v>
      </c>
      <c r="E108" s="1"/>
      <c r="F108" s="1"/>
      <c r="G108" s="15">
        <v>34</v>
      </c>
      <c r="H108" s="15"/>
      <c r="I108" s="36">
        <f t="shared" si="13"/>
        <v>34</v>
      </c>
      <c r="J108" s="20">
        <f t="shared" si="14"/>
        <v>1</v>
      </c>
      <c r="K108" s="21">
        <f t="shared" si="12"/>
        <v>34</v>
      </c>
      <c r="L108" s="22">
        <f t="shared" si="12"/>
        <v>2.9411764705882353E-2</v>
      </c>
    </row>
    <row r="109" spans="1:12" s="17" customFormat="1" x14ac:dyDescent="0.3">
      <c r="A109" s="15" t="s">
        <v>68</v>
      </c>
      <c r="B109" s="16" t="s">
        <v>144</v>
      </c>
      <c r="C109" s="3"/>
      <c r="D109" s="24"/>
      <c r="E109" s="15">
        <v>34</v>
      </c>
      <c r="F109" s="15"/>
      <c r="G109" s="15"/>
      <c r="H109" s="15"/>
      <c r="I109" s="36">
        <f t="shared" si="13"/>
        <v>34</v>
      </c>
      <c r="J109" s="20">
        <f t="shared" si="14"/>
        <v>1</v>
      </c>
      <c r="K109" s="21">
        <f t="shared" si="12"/>
        <v>34</v>
      </c>
      <c r="L109" s="22">
        <f t="shared" si="12"/>
        <v>2.9411764705882353E-2</v>
      </c>
    </row>
    <row r="110" spans="1:12" s="17" customFormat="1" ht="20.25" customHeight="1" x14ac:dyDescent="0.3">
      <c r="A110" s="15" t="s">
        <v>68</v>
      </c>
      <c r="B110" s="16" t="s">
        <v>145</v>
      </c>
      <c r="C110" s="3" t="s">
        <v>31</v>
      </c>
      <c r="D110" s="24"/>
      <c r="E110" s="15">
        <v>37</v>
      </c>
      <c r="F110" s="15"/>
      <c r="G110" s="15"/>
      <c r="H110" s="15"/>
      <c r="I110" s="36">
        <f t="shared" si="13"/>
        <v>37</v>
      </c>
      <c r="J110" s="20">
        <f t="shared" si="14"/>
        <v>1</v>
      </c>
      <c r="K110" s="21">
        <f t="shared" si="12"/>
        <v>37</v>
      </c>
      <c r="L110" s="22">
        <f t="shared" si="12"/>
        <v>2.7027027027027029E-2</v>
      </c>
    </row>
    <row r="111" spans="1:12" s="17" customFormat="1" x14ac:dyDescent="0.3">
      <c r="A111" s="15" t="s">
        <v>68</v>
      </c>
      <c r="B111" s="16" t="s">
        <v>146</v>
      </c>
      <c r="C111" s="3" t="s">
        <v>113</v>
      </c>
      <c r="D111" s="27" t="s">
        <v>22</v>
      </c>
      <c r="E111" s="1"/>
      <c r="F111" s="1"/>
      <c r="G111" s="15">
        <v>37</v>
      </c>
      <c r="H111" s="15"/>
      <c r="I111" s="36">
        <f t="shared" si="13"/>
        <v>37</v>
      </c>
      <c r="J111" s="20">
        <f t="shared" si="14"/>
        <v>1</v>
      </c>
      <c r="K111" s="21">
        <f t="shared" si="12"/>
        <v>37</v>
      </c>
      <c r="L111" s="22">
        <f t="shared" si="12"/>
        <v>2.7027027027027029E-2</v>
      </c>
    </row>
    <row r="112" spans="1:12" s="17" customFormat="1" x14ac:dyDescent="0.3">
      <c r="A112" s="15" t="s">
        <v>68</v>
      </c>
      <c r="B112" s="42" t="s">
        <v>147</v>
      </c>
      <c r="C112" s="3" t="s">
        <v>65</v>
      </c>
      <c r="D112" s="24" t="s">
        <v>18</v>
      </c>
      <c r="E112" s="15">
        <v>39</v>
      </c>
      <c r="F112" s="15"/>
      <c r="G112" s="15"/>
      <c r="H112" s="15"/>
      <c r="I112" s="36">
        <f t="shared" si="13"/>
        <v>39</v>
      </c>
      <c r="J112" s="20">
        <f t="shared" si="14"/>
        <v>1</v>
      </c>
      <c r="K112" s="21">
        <f t="shared" si="12"/>
        <v>39</v>
      </c>
      <c r="L112" s="22">
        <f t="shared" si="12"/>
        <v>2.564102564102564E-2</v>
      </c>
    </row>
    <row r="113" spans="1:12" s="17" customFormat="1" ht="20.25" customHeight="1" x14ac:dyDescent="0.3">
      <c r="A113" s="15" t="s">
        <v>68</v>
      </c>
      <c r="B113" s="16" t="s">
        <v>148</v>
      </c>
      <c r="C113" s="30" t="s">
        <v>43</v>
      </c>
      <c r="D113" s="24" t="s">
        <v>27</v>
      </c>
      <c r="E113" s="15">
        <v>40</v>
      </c>
      <c r="F113" s="15"/>
      <c r="G113" s="15"/>
      <c r="H113" s="15"/>
      <c r="I113" s="36">
        <f t="shared" si="13"/>
        <v>40</v>
      </c>
      <c r="J113" s="20">
        <f t="shared" si="14"/>
        <v>1</v>
      </c>
      <c r="K113" s="21">
        <f t="shared" si="12"/>
        <v>40</v>
      </c>
      <c r="L113" s="22">
        <f t="shared" si="12"/>
        <v>2.5000000000000001E-2</v>
      </c>
    </row>
    <row r="114" spans="1:12" s="17" customFormat="1" ht="17.25" customHeight="1" x14ac:dyDescent="0.3">
      <c r="A114" s="15" t="s">
        <v>68</v>
      </c>
      <c r="B114" s="16" t="s">
        <v>149</v>
      </c>
      <c r="C114" s="3" t="s">
        <v>24</v>
      </c>
      <c r="D114" s="24"/>
      <c r="E114" s="15">
        <v>41</v>
      </c>
      <c r="F114" s="15"/>
      <c r="G114" s="15"/>
      <c r="H114" s="15"/>
      <c r="I114" s="36">
        <f t="shared" si="13"/>
        <v>41</v>
      </c>
      <c r="J114" s="20">
        <f t="shared" si="14"/>
        <v>1</v>
      </c>
      <c r="K114" s="21">
        <f t="shared" si="12"/>
        <v>41</v>
      </c>
      <c r="L114" s="22">
        <f t="shared" si="12"/>
        <v>2.4390243902439025E-2</v>
      </c>
    </row>
    <row r="115" spans="1:12" s="17" customFormat="1" ht="20.25" customHeight="1" x14ac:dyDescent="0.3">
      <c r="A115" s="15" t="s">
        <v>68</v>
      </c>
      <c r="B115" s="16" t="s">
        <v>150</v>
      </c>
      <c r="C115" s="3" t="s">
        <v>48</v>
      </c>
      <c r="D115" s="24" t="s">
        <v>18</v>
      </c>
      <c r="E115" s="15">
        <v>43</v>
      </c>
      <c r="F115" s="15"/>
      <c r="G115" s="15"/>
      <c r="H115" s="15"/>
      <c r="I115" s="36">
        <f t="shared" si="13"/>
        <v>43</v>
      </c>
      <c r="J115" s="20">
        <f t="shared" si="14"/>
        <v>1</v>
      </c>
      <c r="K115" s="21">
        <f t="shared" ref="K115:L130" si="15">I115/J115</f>
        <v>43</v>
      </c>
      <c r="L115" s="22">
        <f t="shared" si="15"/>
        <v>2.3255813953488372E-2</v>
      </c>
    </row>
    <row r="116" spans="1:12" s="17" customFormat="1" ht="17.25" customHeight="1" x14ac:dyDescent="0.3">
      <c r="A116" s="15" t="s">
        <v>68</v>
      </c>
      <c r="B116" s="23" t="s">
        <v>151</v>
      </c>
      <c r="C116" s="31" t="s">
        <v>40</v>
      </c>
      <c r="D116" s="24" t="s">
        <v>15</v>
      </c>
      <c r="E116" s="15">
        <v>47</v>
      </c>
      <c r="F116" s="15"/>
      <c r="G116" s="15"/>
      <c r="H116" s="15"/>
      <c r="I116" s="36">
        <f t="shared" si="13"/>
        <v>47</v>
      </c>
      <c r="J116" s="20">
        <f t="shared" si="14"/>
        <v>1</v>
      </c>
      <c r="K116" s="21">
        <f t="shared" si="15"/>
        <v>47</v>
      </c>
      <c r="L116" s="22">
        <f t="shared" si="15"/>
        <v>2.1276595744680851E-2</v>
      </c>
    </row>
    <row r="117" spans="1:12" s="17" customFormat="1" ht="20.25" customHeight="1" x14ac:dyDescent="0.3">
      <c r="A117" s="15" t="s">
        <v>68</v>
      </c>
      <c r="B117" s="16" t="s">
        <v>152</v>
      </c>
      <c r="C117" s="3" t="s">
        <v>26</v>
      </c>
      <c r="D117" s="18" t="s">
        <v>15</v>
      </c>
      <c r="E117" s="15"/>
      <c r="F117" s="15">
        <v>47</v>
      </c>
      <c r="G117" s="15"/>
      <c r="H117" s="15"/>
      <c r="I117" s="36">
        <f t="shared" si="13"/>
        <v>47</v>
      </c>
      <c r="J117" s="20">
        <f t="shared" si="14"/>
        <v>1</v>
      </c>
      <c r="K117" s="21">
        <f t="shared" si="15"/>
        <v>47</v>
      </c>
      <c r="L117" s="22">
        <f t="shared" si="15"/>
        <v>2.1276595744680851E-2</v>
      </c>
    </row>
    <row r="118" spans="1:12" s="17" customFormat="1" ht="17.25" customHeight="1" x14ac:dyDescent="0.3">
      <c r="A118" s="15" t="s">
        <v>68</v>
      </c>
      <c r="B118" s="16" t="s">
        <v>153</v>
      </c>
      <c r="C118" s="3" t="s">
        <v>14</v>
      </c>
      <c r="D118" s="24"/>
      <c r="E118" s="15">
        <v>48</v>
      </c>
      <c r="F118" s="15"/>
      <c r="G118" s="15"/>
      <c r="H118" s="15"/>
      <c r="I118" s="36">
        <f t="shared" si="13"/>
        <v>48</v>
      </c>
      <c r="J118" s="20">
        <f t="shared" si="14"/>
        <v>1</v>
      </c>
      <c r="K118" s="21">
        <f t="shared" si="15"/>
        <v>48</v>
      </c>
      <c r="L118" s="22">
        <f t="shared" si="15"/>
        <v>2.0833333333333332E-2</v>
      </c>
    </row>
    <row r="119" spans="1:12" s="17" customFormat="1" ht="17.25" customHeight="1" x14ac:dyDescent="0.3">
      <c r="A119" s="15" t="s">
        <v>68</v>
      </c>
      <c r="B119" s="23" t="s">
        <v>154</v>
      </c>
      <c r="C119" s="30" t="s">
        <v>37</v>
      </c>
      <c r="D119" s="18" t="s">
        <v>15</v>
      </c>
      <c r="E119" s="15">
        <v>50</v>
      </c>
      <c r="F119" s="15"/>
      <c r="G119" s="15"/>
      <c r="H119" s="15"/>
      <c r="I119" s="36">
        <f t="shared" si="13"/>
        <v>50</v>
      </c>
      <c r="J119" s="20">
        <f t="shared" si="14"/>
        <v>1</v>
      </c>
      <c r="K119" s="21">
        <f t="shared" si="15"/>
        <v>50</v>
      </c>
      <c r="L119" s="22">
        <f t="shared" si="15"/>
        <v>0.02</v>
      </c>
    </row>
    <row r="120" spans="1:12" s="17" customFormat="1" ht="17.25" customHeight="1" x14ac:dyDescent="0.3">
      <c r="A120" s="15" t="s">
        <v>68</v>
      </c>
      <c r="B120" s="16" t="s">
        <v>155</v>
      </c>
      <c r="C120" s="30" t="s">
        <v>43</v>
      </c>
      <c r="D120" s="18" t="s">
        <v>15</v>
      </c>
      <c r="E120" s="15">
        <v>51</v>
      </c>
      <c r="F120" s="15"/>
      <c r="G120" s="15"/>
      <c r="H120" s="15"/>
      <c r="I120" s="36">
        <f t="shared" si="13"/>
        <v>51</v>
      </c>
      <c r="J120" s="20">
        <f t="shared" si="14"/>
        <v>1</v>
      </c>
      <c r="K120" s="21">
        <f t="shared" si="15"/>
        <v>51</v>
      </c>
      <c r="L120" s="22">
        <f t="shared" si="15"/>
        <v>1.9607843137254902E-2</v>
      </c>
    </row>
    <row r="121" spans="1:12" s="17" customFormat="1" ht="17.25" customHeight="1" x14ac:dyDescent="0.3">
      <c r="A121" s="15" t="s">
        <v>68</v>
      </c>
      <c r="B121" s="42" t="s">
        <v>156</v>
      </c>
      <c r="C121" s="3" t="s">
        <v>34</v>
      </c>
      <c r="D121" s="18" t="s">
        <v>15</v>
      </c>
      <c r="E121" s="15">
        <v>57</v>
      </c>
      <c r="F121" s="15"/>
      <c r="G121" s="15"/>
      <c r="H121" s="15"/>
      <c r="I121" s="36">
        <f t="shared" si="13"/>
        <v>57</v>
      </c>
      <c r="J121" s="20">
        <f t="shared" si="14"/>
        <v>1</v>
      </c>
      <c r="K121" s="21">
        <f t="shared" si="15"/>
        <v>57</v>
      </c>
      <c r="L121" s="22">
        <f t="shared" si="15"/>
        <v>1.7543859649122806E-2</v>
      </c>
    </row>
    <row r="122" spans="1:12" s="17" customFormat="1" x14ac:dyDescent="0.3">
      <c r="A122" s="15" t="s">
        <v>68</v>
      </c>
      <c r="B122" s="16" t="s">
        <v>157</v>
      </c>
      <c r="C122" s="30" t="s">
        <v>34</v>
      </c>
      <c r="D122" s="27" t="s">
        <v>22</v>
      </c>
      <c r="E122" s="15">
        <v>58</v>
      </c>
      <c r="F122" s="15"/>
      <c r="G122" s="15"/>
      <c r="H122" s="15"/>
      <c r="I122" s="36">
        <f t="shared" si="13"/>
        <v>58</v>
      </c>
      <c r="J122" s="20">
        <f t="shared" si="14"/>
        <v>1</v>
      </c>
      <c r="K122" s="21">
        <f t="shared" si="15"/>
        <v>58</v>
      </c>
      <c r="L122" s="22">
        <f t="shared" si="15"/>
        <v>1.7241379310344827E-2</v>
      </c>
    </row>
    <row r="123" spans="1:12" s="17" customFormat="1" ht="17.25" customHeight="1" x14ac:dyDescent="0.3">
      <c r="A123" s="15" t="s">
        <v>68</v>
      </c>
      <c r="B123" s="16" t="s">
        <v>158</v>
      </c>
      <c r="C123" s="30" t="s">
        <v>34</v>
      </c>
      <c r="D123" s="18" t="s">
        <v>15</v>
      </c>
      <c r="E123" s="15">
        <v>60</v>
      </c>
      <c r="F123" s="15"/>
      <c r="G123" s="15"/>
      <c r="H123" s="15"/>
      <c r="I123" s="36">
        <f t="shared" si="13"/>
        <v>60</v>
      </c>
      <c r="J123" s="20">
        <f t="shared" si="14"/>
        <v>1</v>
      </c>
      <c r="K123" s="21">
        <f t="shared" si="15"/>
        <v>60</v>
      </c>
      <c r="L123" s="22">
        <f t="shared" si="15"/>
        <v>1.6666666666666666E-2</v>
      </c>
    </row>
    <row r="124" spans="1:12" s="17" customFormat="1" ht="20.25" customHeight="1" x14ac:dyDescent="0.3">
      <c r="A124" s="15" t="s">
        <v>68</v>
      </c>
      <c r="B124" s="16" t="s">
        <v>159</v>
      </c>
      <c r="C124" s="3" t="s">
        <v>43</v>
      </c>
      <c r="D124" s="18" t="s">
        <v>15</v>
      </c>
      <c r="E124" s="15">
        <v>61</v>
      </c>
      <c r="F124" s="15"/>
      <c r="G124" s="15"/>
      <c r="H124" s="15"/>
      <c r="I124" s="36">
        <f t="shared" si="13"/>
        <v>61</v>
      </c>
      <c r="J124" s="20">
        <f t="shared" si="14"/>
        <v>1</v>
      </c>
      <c r="K124" s="21">
        <f t="shared" si="15"/>
        <v>61</v>
      </c>
      <c r="L124" s="22">
        <f t="shared" si="15"/>
        <v>1.6393442622950821E-2</v>
      </c>
    </row>
    <row r="125" spans="1:12" s="17" customFormat="1" x14ac:dyDescent="0.3">
      <c r="A125" s="15" t="s">
        <v>68</v>
      </c>
      <c r="B125" s="16" t="s">
        <v>160</v>
      </c>
      <c r="C125" s="30" t="s">
        <v>52</v>
      </c>
      <c r="D125" s="18" t="s">
        <v>15</v>
      </c>
      <c r="E125" s="15">
        <v>62</v>
      </c>
      <c r="F125" s="15"/>
      <c r="G125" s="15"/>
      <c r="H125" s="15"/>
      <c r="I125" s="36">
        <f t="shared" si="13"/>
        <v>62</v>
      </c>
      <c r="J125" s="20">
        <f t="shared" si="14"/>
        <v>1</v>
      </c>
      <c r="K125" s="21">
        <f t="shared" si="15"/>
        <v>62</v>
      </c>
      <c r="L125" s="22">
        <f t="shared" si="15"/>
        <v>1.6129032258064516E-2</v>
      </c>
    </row>
    <row r="126" spans="1:12" s="17" customFormat="1" ht="20.25" customHeight="1" x14ac:dyDescent="0.3">
      <c r="A126" s="15" t="s">
        <v>68</v>
      </c>
      <c r="B126" s="16" t="s">
        <v>161</v>
      </c>
      <c r="C126" s="30" t="s">
        <v>43</v>
      </c>
      <c r="D126" s="24" t="s">
        <v>27</v>
      </c>
      <c r="E126" s="15">
        <v>63</v>
      </c>
      <c r="F126" s="15"/>
      <c r="G126" s="15"/>
      <c r="H126" s="15"/>
      <c r="I126" s="36">
        <f t="shared" si="13"/>
        <v>63</v>
      </c>
      <c r="J126" s="20">
        <f t="shared" si="14"/>
        <v>1</v>
      </c>
      <c r="K126" s="21">
        <f t="shared" si="15"/>
        <v>63</v>
      </c>
      <c r="L126" s="22">
        <f t="shared" si="15"/>
        <v>1.5873015873015872E-2</v>
      </c>
    </row>
    <row r="127" spans="1:12" s="17" customFormat="1" ht="20.25" customHeight="1" x14ac:dyDescent="0.3">
      <c r="A127" s="15" t="s">
        <v>162</v>
      </c>
      <c r="B127" s="52" t="s">
        <v>163</v>
      </c>
      <c r="C127" s="30" t="s">
        <v>31</v>
      </c>
      <c r="D127" s="24" t="s">
        <v>27</v>
      </c>
      <c r="E127" s="15">
        <v>1</v>
      </c>
      <c r="F127" s="15">
        <v>2</v>
      </c>
      <c r="G127" s="15">
        <v>3</v>
      </c>
      <c r="H127" s="15">
        <v>2</v>
      </c>
      <c r="I127" s="28">
        <f t="shared" si="13"/>
        <v>8</v>
      </c>
      <c r="J127" s="20">
        <f t="shared" si="14"/>
        <v>4</v>
      </c>
      <c r="K127" s="21">
        <f t="shared" si="15"/>
        <v>2</v>
      </c>
      <c r="L127" s="22">
        <f t="shared" si="15"/>
        <v>2</v>
      </c>
    </row>
    <row r="128" spans="1:12" s="17" customFormat="1" ht="20.25" customHeight="1" x14ac:dyDescent="0.3">
      <c r="A128" s="15" t="s">
        <v>162</v>
      </c>
      <c r="B128" s="16" t="s">
        <v>164</v>
      </c>
      <c r="C128" s="30" t="s">
        <v>31</v>
      </c>
      <c r="D128" s="24" t="s">
        <v>27</v>
      </c>
      <c r="E128" s="15">
        <v>2</v>
      </c>
      <c r="F128" s="15">
        <v>1</v>
      </c>
      <c r="G128" s="15">
        <v>2</v>
      </c>
      <c r="H128" s="15"/>
      <c r="I128" s="44">
        <f t="shared" si="13"/>
        <v>5</v>
      </c>
      <c r="J128" s="20">
        <f t="shared" si="14"/>
        <v>3</v>
      </c>
      <c r="K128" s="21">
        <f t="shared" si="15"/>
        <v>1.6666666666666667</v>
      </c>
      <c r="L128" s="22">
        <f t="shared" si="15"/>
        <v>1.7999999999999998</v>
      </c>
    </row>
    <row r="129" spans="1:12" s="17" customFormat="1" ht="20.25" customHeight="1" x14ac:dyDescent="0.3">
      <c r="A129" s="5" t="s">
        <v>162</v>
      </c>
      <c r="B129" s="17" t="s">
        <v>165</v>
      </c>
      <c r="C129" s="3" t="s">
        <v>113</v>
      </c>
      <c r="D129" s="18" t="s">
        <v>15</v>
      </c>
      <c r="E129" s="1"/>
      <c r="F129" s="1"/>
      <c r="G129" s="15">
        <v>1</v>
      </c>
      <c r="H129" s="15">
        <v>3</v>
      </c>
      <c r="I129" s="44">
        <f t="shared" si="13"/>
        <v>4</v>
      </c>
      <c r="J129" s="20">
        <f t="shared" si="14"/>
        <v>2</v>
      </c>
      <c r="K129" s="21">
        <f t="shared" si="15"/>
        <v>2</v>
      </c>
      <c r="L129" s="22">
        <f t="shared" si="15"/>
        <v>1</v>
      </c>
    </row>
    <row r="130" spans="1:12" s="17" customFormat="1" ht="20.25" customHeight="1" x14ac:dyDescent="0.3">
      <c r="A130" s="15" t="s">
        <v>162</v>
      </c>
      <c r="B130" s="16" t="s">
        <v>166</v>
      </c>
      <c r="C130" s="31" t="s">
        <v>40</v>
      </c>
      <c r="D130" s="27" t="s">
        <v>22</v>
      </c>
      <c r="E130" s="15">
        <v>3</v>
      </c>
      <c r="F130" s="15">
        <v>10</v>
      </c>
      <c r="G130" s="15">
        <v>12</v>
      </c>
      <c r="H130" s="15">
        <v>6</v>
      </c>
      <c r="I130" s="28">
        <f t="shared" si="13"/>
        <v>31</v>
      </c>
      <c r="J130" s="20">
        <f t="shared" si="14"/>
        <v>4</v>
      </c>
      <c r="K130" s="21">
        <f t="shared" si="15"/>
        <v>7.75</v>
      </c>
      <c r="L130" s="22">
        <f t="shared" si="15"/>
        <v>0.5161290322580645</v>
      </c>
    </row>
    <row r="131" spans="1:12" s="17" customFormat="1" ht="20.25" customHeight="1" x14ac:dyDescent="0.3">
      <c r="A131" s="15" t="s">
        <v>162</v>
      </c>
      <c r="B131" s="16" t="s">
        <v>167</v>
      </c>
      <c r="C131" s="3" t="s">
        <v>48</v>
      </c>
      <c r="D131" s="18" t="s">
        <v>15</v>
      </c>
      <c r="E131" s="15">
        <v>13</v>
      </c>
      <c r="F131" s="15">
        <v>6</v>
      </c>
      <c r="G131" s="15">
        <v>9</v>
      </c>
      <c r="H131" s="15">
        <v>5</v>
      </c>
      <c r="I131" s="28">
        <f t="shared" si="13"/>
        <v>33</v>
      </c>
      <c r="J131" s="20">
        <f t="shared" si="14"/>
        <v>4</v>
      </c>
      <c r="K131" s="21">
        <f t="shared" ref="K131:L146" si="16">I131/J131</f>
        <v>8.25</v>
      </c>
      <c r="L131" s="22">
        <f t="shared" si="16"/>
        <v>0.48484848484848486</v>
      </c>
    </row>
    <row r="132" spans="1:12" s="17" customFormat="1" ht="20.25" customHeight="1" x14ac:dyDescent="0.3">
      <c r="A132" s="15" t="s">
        <v>162</v>
      </c>
      <c r="B132" s="16" t="s">
        <v>168</v>
      </c>
      <c r="C132" s="3" t="s">
        <v>65</v>
      </c>
      <c r="D132" s="24" t="s">
        <v>27</v>
      </c>
      <c r="E132" s="15">
        <v>5</v>
      </c>
      <c r="F132" s="15"/>
      <c r="G132" s="15">
        <v>4</v>
      </c>
      <c r="H132" s="15"/>
      <c r="I132" s="44">
        <f t="shared" si="13"/>
        <v>9</v>
      </c>
      <c r="J132" s="20">
        <f t="shared" si="14"/>
        <v>2</v>
      </c>
      <c r="K132" s="21">
        <f t="shared" si="16"/>
        <v>4.5</v>
      </c>
      <c r="L132" s="22">
        <f t="shared" si="16"/>
        <v>0.44444444444444442</v>
      </c>
    </row>
    <row r="133" spans="1:12" s="17" customFormat="1" ht="17.25" customHeight="1" x14ac:dyDescent="0.3">
      <c r="A133" s="5" t="s">
        <v>162</v>
      </c>
      <c r="B133" s="16" t="s">
        <v>169</v>
      </c>
      <c r="C133" s="3" t="s">
        <v>48</v>
      </c>
      <c r="D133" s="4"/>
      <c r="E133" s="15"/>
      <c r="F133" s="15">
        <v>11</v>
      </c>
      <c r="G133" s="15">
        <v>7</v>
      </c>
      <c r="H133" s="15">
        <v>8</v>
      </c>
      <c r="I133" s="44">
        <f t="shared" si="13"/>
        <v>26</v>
      </c>
      <c r="J133" s="20">
        <f t="shared" si="14"/>
        <v>3</v>
      </c>
      <c r="K133" s="21">
        <f t="shared" si="16"/>
        <v>8.6666666666666661</v>
      </c>
      <c r="L133" s="22">
        <f t="shared" si="16"/>
        <v>0.3461538461538462</v>
      </c>
    </row>
    <row r="134" spans="1:12" s="17" customFormat="1" ht="20.25" customHeight="1" x14ac:dyDescent="0.3">
      <c r="A134" s="15" t="s">
        <v>162</v>
      </c>
      <c r="B134" s="23" t="s">
        <v>170</v>
      </c>
      <c r="C134" s="31" t="s">
        <v>40</v>
      </c>
      <c r="D134" s="27" t="s">
        <v>22</v>
      </c>
      <c r="E134" s="15">
        <v>7</v>
      </c>
      <c r="F134" s="15">
        <v>5</v>
      </c>
      <c r="G134" s="15"/>
      <c r="H134" s="15"/>
      <c r="I134" s="44">
        <f t="shared" si="13"/>
        <v>12</v>
      </c>
      <c r="J134" s="20">
        <f t="shared" si="14"/>
        <v>2</v>
      </c>
      <c r="K134" s="21">
        <f t="shared" si="16"/>
        <v>6</v>
      </c>
      <c r="L134" s="22">
        <f t="shared" si="16"/>
        <v>0.33333333333333331</v>
      </c>
    </row>
    <row r="135" spans="1:12" s="17" customFormat="1" ht="20.25" customHeight="1" x14ac:dyDescent="0.3">
      <c r="A135" s="5" t="s">
        <v>162</v>
      </c>
      <c r="B135" s="16" t="s">
        <v>171</v>
      </c>
      <c r="C135" s="30" t="s">
        <v>52</v>
      </c>
      <c r="D135" s="24" t="s">
        <v>27</v>
      </c>
      <c r="E135" s="15"/>
      <c r="F135" s="15">
        <v>14</v>
      </c>
      <c r="G135" s="15">
        <v>11</v>
      </c>
      <c r="H135" s="15">
        <v>4</v>
      </c>
      <c r="I135" s="44">
        <f t="shared" si="13"/>
        <v>29</v>
      </c>
      <c r="J135" s="20">
        <f t="shared" si="14"/>
        <v>3</v>
      </c>
      <c r="K135" s="21">
        <f t="shared" si="16"/>
        <v>9.6666666666666661</v>
      </c>
      <c r="L135" s="22">
        <f t="shared" si="16"/>
        <v>0.31034482758620691</v>
      </c>
    </row>
    <row r="136" spans="1:12" s="17" customFormat="1" x14ac:dyDescent="0.3">
      <c r="A136" s="5" t="s">
        <v>162</v>
      </c>
      <c r="B136" s="17" t="s">
        <v>172</v>
      </c>
      <c r="C136" s="3" t="s">
        <v>48</v>
      </c>
      <c r="D136" s="4"/>
      <c r="E136" s="1"/>
      <c r="F136" s="1"/>
      <c r="G136" s="15">
        <v>13</v>
      </c>
      <c r="H136" s="15">
        <v>1</v>
      </c>
      <c r="I136" s="44">
        <f t="shared" si="13"/>
        <v>14</v>
      </c>
      <c r="J136" s="20">
        <f t="shared" si="14"/>
        <v>2</v>
      </c>
      <c r="K136" s="21">
        <f t="shared" si="16"/>
        <v>7</v>
      </c>
      <c r="L136" s="22">
        <f t="shared" si="16"/>
        <v>0.2857142857142857</v>
      </c>
    </row>
    <row r="137" spans="1:12" s="17" customFormat="1" x14ac:dyDescent="0.3">
      <c r="A137" s="15" t="s">
        <v>162</v>
      </c>
      <c r="B137" s="16" t="s">
        <v>173</v>
      </c>
      <c r="C137" s="3" t="s">
        <v>21</v>
      </c>
      <c r="D137" s="24"/>
      <c r="E137" s="15">
        <v>10</v>
      </c>
      <c r="F137" s="15">
        <v>4</v>
      </c>
      <c r="G137" s="15"/>
      <c r="H137" s="15"/>
      <c r="I137" s="44">
        <f t="shared" si="13"/>
        <v>14</v>
      </c>
      <c r="J137" s="20">
        <f t="shared" si="14"/>
        <v>2</v>
      </c>
      <c r="K137" s="21">
        <f t="shared" si="16"/>
        <v>7</v>
      </c>
      <c r="L137" s="22">
        <f t="shared" si="16"/>
        <v>0.2857142857142857</v>
      </c>
    </row>
    <row r="138" spans="1:12" s="17" customFormat="1" x14ac:dyDescent="0.3">
      <c r="A138" s="15" t="s">
        <v>162</v>
      </c>
      <c r="B138" s="16" t="s">
        <v>174</v>
      </c>
      <c r="C138" s="30" t="s">
        <v>52</v>
      </c>
      <c r="D138" s="18" t="s">
        <v>15</v>
      </c>
      <c r="E138" s="15">
        <v>9</v>
      </c>
      <c r="F138" s="15">
        <v>13</v>
      </c>
      <c r="G138" s="15">
        <v>10</v>
      </c>
      <c r="H138" s="15"/>
      <c r="I138" s="44">
        <f t="shared" si="13"/>
        <v>32</v>
      </c>
      <c r="J138" s="20">
        <f t="shared" si="14"/>
        <v>3</v>
      </c>
      <c r="K138" s="21">
        <f t="shared" si="16"/>
        <v>10.666666666666666</v>
      </c>
      <c r="L138" s="22">
        <f t="shared" si="16"/>
        <v>0.28125</v>
      </c>
    </row>
    <row r="139" spans="1:12" s="17" customFormat="1" ht="20.25" customHeight="1" x14ac:dyDescent="0.3">
      <c r="A139" s="15" t="s">
        <v>162</v>
      </c>
      <c r="B139" s="16" t="s">
        <v>175</v>
      </c>
      <c r="C139" s="3" t="s">
        <v>21</v>
      </c>
      <c r="D139" s="27" t="s">
        <v>22</v>
      </c>
      <c r="E139" s="15">
        <v>17</v>
      </c>
      <c r="F139" s="15">
        <v>17</v>
      </c>
      <c r="G139" s="15">
        <v>17</v>
      </c>
      <c r="H139" s="15">
        <v>7</v>
      </c>
      <c r="I139" s="28">
        <f t="shared" si="13"/>
        <v>58</v>
      </c>
      <c r="J139" s="20">
        <f t="shared" si="14"/>
        <v>4</v>
      </c>
      <c r="K139" s="21">
        <f t="shared" si="16"/>
        <v>14.5</v>
      </c>
      <c r="L139" s="22">
        <f t="shared" si="16"/>
        <v>0.27586206896551724</v>
      </c>
    </row>
    <row r="140" spans="1:12" s="17" customFormat="1" ht="20.25" customHeight="1" x14ac:dyDescent="0.3">
      <c r="A140" s="15" t="s">
        <v>162</v>
      </c>
      <c r="B140" s="16" t="s">
        <v>176</v>
      </c>
      <c r="C140" s="3" t="s">
        <v>52</v>
      </c>
      <c r="D140" s="24"/>
      <c r="E140" s="15">
        <v>18</v>
      </c>
      <c r="F140" s="15">
        <v>12</v>
      </c>
      <c r="G140" s="15">
        <v>18</v>
      </c>
      <c r="H140" s="15">
        <v>10</v>
      </c>
      <c r="I140" s="28">
        <f t="shared" si="13"/>
        <v>58</v>
      </c>
      <c r="J140" s="20">
        <f t="shared" si="14"/>
        <v>4</v>
      </c>
      <c r="K140" s="21">
        <f t="shared" si="16"/>
        <v>14.5</v>
      </c>
      <c r="L140" s="22">
        <f t="shared" si="16"/>
        <v>0.27586206896551724</v>
      </c>
    </row>
    <row r="141" spans="1:12" s="17" customFormat="1" x14ac:dyDescent="0.3">
      <c r="A141" s="5" t="s">
        <v>162</v>
      </c>
      <c r="B141" s="17" t="s">
        <v>177</v>
      </c>
      <c r="C141" s="3" t="s">
        <v>26</v>
      </c>
      <c r="D141" s="4"/>
      <c r="E141" s="1"/>
      <c r="F141" s="1"/>
      <c r="G141" s="15">
        <v>6</v>
      </c>
      <c r="H141" s="15">
        <v>11</v>
      </c>
      <c r="I141" s="44">
        <f t="shared" si="13"/>
        <v>17</v>
      </c>
      <c r="J141" s="20">
        <f t="shared" si="14"/>
        <v>2</v>
      </c>
      <c r="K141" s="21">
        <f t="shared" si="16"/>
        <v>8.5</v>
      </c>
      <c r="L141" s="22">
        <f t="shared" si="16"/>
        <v>0.23529411764705882</v>
      </c>
    </row>
    <row r="142" spans="1:12" s="17" customFormat="1" x14ac:dyDescent="0.3">
      <c r="A142" s="15" t="s">
        <v>162</v>
      </c>
      <c r="B142" s="16" t="s">
        <v>178</v>
      </c>
      <c r="C142" s="3" t="s">
        <v>26</v>
      </c>
      <c r="D142" s="24" t="s">
        <v>27</v>
      </c>
      <c r="E142" s="15">
        <v>11</v>
      </c>
      <c r="F142" s="15">
        <v>15</v>
      </c>
      <c r="G142" s="15">
        <v>19</v>
      </c>
      <c r="H142" s="15"/>
      <c r="I142" s="44">
        <f t="shared" si="13"/>
        <v>45</v>
      </c>
      <c r="J142" s="20">
        <f t="shared" si="14"/>
        <v>3</v>
      </c>
      <c r="K142" s="21">
        <f t="shared" si="16"/>
        <v>15</v>
      </c>
      <c r="L142" s="22">
        <f t="shared" si="16"/>
        <v>0.2</v>
      </c>
    </row>
    <row r="143" spans="1:12" s="17" customFormat="1" x14ac:dyDescent="0.3">
      <c r="A143" s="15" t="s">
        <v>162</v>
      </c>
      <c r="B143" s="16" t="s">
        <v>179</v>
      </c>
      <c r="C143" s="30" t="s">
        <v>43</v>
      </c>
      <c r="D143" s="27" t="s">
        <v>22</v>
      </c>
      <c r="E143" s="15">
        <v>19</v>
      </c>
      <c r="F143" s="15">
        <v>16</v>
      </c>
      <c r="G143" s="15"/>
      <c r="H143" s="15">
        <v>12</v>
      </c>
      <c r="I143" s="44">
        <f t="shared" si="13"/>
        <v>47</v>
      </c>
      <c r="J143" s="20">
        <f t="shared" si="14"/>
        <v>3</v>
      </c>
      <c r="K143" s="21">
        <f t="shared" si="16"/>
        <v>15.666666666666666</v>
      </c>
      <c r="L143" s="22">
        <f t="shared" si="16"/>
        <v>0.19148936170212766</v>
      </c>
    </row>
    <row r="144" spans="1:12" s="17" customFormat="1" x14ac:dyDescent="0.3">
      <c r="A144" s="15" t="s">
        <v>162</v>
      </c>
      <c r="B144" s="42" t="s">
        <v>180</v>
      </c>
      <c r="C144" s="3" t="s">
        <v>34</v>
      </c>
      <c r="D144" s="24"/>
      <c r="E144" s="15">
        <v>6</v>
      </c>
      <c r="F144" s="15"/>
      <c r="G144" s="15"/>
      <c r="H144" s="15"/>
      <c r="I144" s="44">
        <f t="shared" si="13"/>
        <v>6</v>
      </c>
      <c r="J144" s="20">
        <f t="shared" si="14"/>
        <v>1</v>
      </c>
      <c r="K144" s="21">
        <f t="shared" si="16"/>
        <v>6</v>
      </c>
      <c r="L144" s="22">
        <f t="shared" si="16"/>
        <v>0.16666666666666666</v>
      </c>
    </row>
    <row r="145" spans="1:12" s="17" customFormat="1" ht="20.25" customHeight="1" x14ac:dyDescent="0.3">
      <c r="A145" s="5" t="s">
        <v>162</v>
      </c>
      <c r="B145" s="16" t="s">
        <v>181</v>
      </c>
      <c r="C145" s="3" t="s">
        <v>48</v>
      </c>
      <c r="D145" s="4"/>
      <c r="E145" s="15"/>
      <c r="F145" s="15">
        <v>7</v>
      </c>
      <c r="G145" s="15"/>
      <c r="H145" s="15"/>
      <c r="I145" s="44">
        <f t="shared" si="13"/>
        <v>7</v>
      </c>
      <c r="J145" s="20">
        <f t="shared" si="14"/>
        <v>1</v>
      </c>
      <c r="K145" s="21">
        <f t="shared" si="16"/>
        <v>7</v>
      </c>
      <c r="L145" s="22">
        <f t="shared" si="16"/>
        <v>0.14285714285714285</v>
      </c>
    </row>
    <row r="146" spans="1:12" s="17" customFormat="1" ht="20.25" customHeight="1" x14ac:dyDescent="0.3">
      <c r="A146" s="40" t="s">
        <v>162</v>
      </c>
      <c r="B146" s="16" t="s">
        <v>182</v>
      </c>
      <c r="C146" s="3" t="s">
        <v>26</v>
      </c>
      <c r="D146" s="24" t="s">
        <v>27</v>
      </c>
      <c r="E146" s="45">
        <v>2</v>
      </c>
      <c r="F146" s="45">
        <v>1</v>
      </c>
      <c r="G146" s="15">
        <v>16</v>
      </c>
      <c r="H146" s="15">
        <v>13</v>
      </c>
      <c r="I146" s="44">
        <v>29</v>
      </c>
      <c r="J146" s="20">
        <v>2</v>
      </c>
      <c r="K146" s="21">
        <f t="shared" si="16"/>
        <v>14.5</v>
      </c>
      <c r="L146" s="22">
        <f t="shared" si="16"/>
        <v>0.13793103448275862</v>
      </c>
    </row>
    <row r="147" spans="1:12" s="17" customFormat="1" ht="20.25" customHeight="1" x14ac:dyDescent="0.3">
      <c r="A147" s="15" t="s">
        <v>162</v>
      </c>
      <c r="B147" s="16" t="s">
        <v>183</v>
      </c>
      <c r="C147" s="3" t="s">
        <v>34</v>
      </c>
      <c r="D147" s="24"/>
      <c r="E147" s="15">
        <v>15</v>
      </c>
      <c r="F147" s="15"/>
      <c r="G147" s="15">
        <v>14</v>
      </c>
      <c r="H147" s="15"/>
      <c r="I147" s="44">
        <f t="shared" ref="I147:I167" si="17">E147+F147+G147+H147</f>
        <v>29</v>
      </c>
      <c r="J147" s="20">
        <f t="shared" ref="J147:J167" si="18">COUNTA(E147,F147,G147,H147)</f>
        <v>2</v>
      </c>
      <c r="K147" s="21">
        <f t="shared" ref="K147:L162" si="19">I147/J147</f>
        <v>14.5</v>
      </c>
      <c r="L147" s="22">
        <f t="shared" si="19"/>
        <v>0.13793103448275862</v>
      </c>
    </row>
    <row r="148" spans="1:12" s="17" customFormat="1" ht="20.25" customHeight="1" x14ac:dyDescent="0.3">
      <c r="A148" s="15" t="s">
        <v>162</v>
      </c>
      <c r="B148" s="16" t="s">
        <v>184</v>
      </c>
      <c r="C148" s="3" t="s">
        <v>37</v>
      </c>
      <c r="D148" s="18" t="s">
        <v>15</v>
      </c>
      <c r="E148" s="15">
        <v>8</v>
      </c>
      <c r="F148" s="15"/>
      <c r="G148" s="15"/>
      <c r="H148" s="15"/>
      <c r="I148" s="44">
        <f t="shared" si="17"/>
        <v>8</v>
      </c>
      <c r="J148" s="20">
        <f t="shared" si="18"/>
        <v>1</v>
      </c>
      <c r="K148" s="21">
        <f t="shared" si="19"/>
        <v>8</v>
      </c>
      <c r="L148" s="22">
        <f t="shared" si="19"/>
        <v>0.125</v>
      </c>
    </row>
    <row r="149" spans="1:12" s="17" customFormat="1" ht="20.25" customHeight="1" x14ac:dyDescent="0.3">
      <c r="A149" s="5" t="s">
        <v>162</v>
      </c>
      <c r="B149" s="42" t="s">
        <v>185</v>
      </c>
      <c r="C149" s="3" t="s">
        <v>43</v>
      </c>
      <c r="D149" s="24"/>
      <c r="E149" s="15"/>
      <c r="F149" s="15">
        <v>8</v>
      </c>
      <c r="G149" s="15"/>
      <c r="H149" s="15"/>
      <c r="I149" s="44">
        <f t="shared" si="17"/>
        <v>8</v>
      </c>
      <c r="J149" s="20">
        <f t="shared" si="18"/>
        <v>1</v>
      </c>
      <c r="K149" s="21">
        <f t="shared" si="19"/>
        <v>8</v>
      </c>
      <c r="L149" s="22">
        <f t="shared" si="19"/>
        <v>0.125</v>
      </c>
    </row>
    <row r="150" spans="1:12" s="17" customFormat="1" ht="18" customHeight="1" x14ac:dyDescent="0.3">
      <c r="A150" s="5" t="s">
        <v>162</v>
      </c>
      <c r="B150" s="17" t="s">
        <v>186</v>
      </c>
      <c r="C150" s="3"/>
      <c r="D150" s="24" t="s">
        <v>27</v>
      </c>
      <c r="E150" s="1"/>
      <c r="F150" s="1"/>
      <c r="G150" s="15">
        <v>8</v>
      </c>
      <c r="H150" s="15"/>
      <c r="I150" s="44">
        <f t="shared" si="17"/>
        <v>8</v>
      </c>
      <c r="J150" s="20">
        <f t="shared" si="18"/>
        <v>1</v>
      </c>
      <c r="K150" s="21">
        <f t="shared" si="19"/>
        <v>8</v>
      </c>
      <c r="L150" s="22">
        <f t="shared" si="19"/>
        <v>0.125</v>
      </c>
    </row>
    <row r="151" spans="1:12" s="17" customFormat="1" x14ac:dyDescent="0.3">
      <c r="A151" s="15" t="s">
        <v>162</v>
      </c>
      <c r="B151" s="16" t="s">
        <v>187</v>
      </c>
      <c r="C151" s="3" t="s">
        <v>188</v>
      </c>
      <c r="D151" s="18" t="s">
        <v>15</v>
      </c>
      <c r="E151" s="15">
        <v>20</v>
      </c>
      <c r="F151" s="15"/>
      <c r="G151" s="15">
        <v>15</v>
      </c>
      <c r="H151" s="15"/>
      <c r="I151" s="44">
        <f t="shared" si="17"/>
        <v>35</v>
      </c>
      <c r="J151" s="20">
        <f t="shared" si="18"/>
        <v>2</v>
      </c>
      <c r="K151" s="21">
        <f t="shared" si="19"/>
        <v>17.5</v>
      </c>
      <c r="L151" s="22">
        <f t="shared" si="19"/>
        <v>0.11428571428571428</v>
      </c>
    </row>
    <row r="152" spans="1:12" s="17" customFormat="1" x14ac:dyDescent="0.3">
      <c r="A152" s="5" t="s">
        <v>162</v>
      </c>
      <c r="B152" s="16" t="s">
        <v>189</v>
      </c>
      <c r="C152" s="3" t="s">
        <v>48</v>
      </c>
      <c r="D152" s="4"/>
      <c r="E152" s="15"/>
      <c r="F152" s="15">
        <v>9</v>
      </c>
      <c r="G152" s="15"/>
      <c r="H152" s="15"/>
      <c r="I152" s="44">
        <f t="shared" si="17"/>
        <v>9</v>
      </c>
      <c r="J152" s="20">
        <f t="shared" si="18"/>
        <v>1</v>
      </c>
      <c r="K152" s="21">
        <f t="shared" si="19"/>
        <v>9</v>
      </c>
      <c r="L152" s="22">
        <f t="shared" si="19"/>
        <v>0.1111111111111111</v>
      </c>
    </row>
    <row r="153" spans="1:12" s="17" customFormat="1" ht="20.25" customHeight="1" x14ac:dyDescent="0.3">
      <c r="A153" s="5" t="s">
        <v>162</v>
      </c>
      <c r="B153" s="43" t="s">
        <v>190</v>
      </c>
      <c r="C153" s="3"/>
      <c r="D153" s="4"/>
      <c r="E153" s="1"/>
      <c r="F153" s="1"/>
      <c r="G153" s="1"/>
      <c r="H153" s="15">
        <v>9</v>
      </c>
      <c r="I153" s="44">
        <f t="shared" si="17"/>
        <v>9</v>
      </c>
      <c r="J153" s="20">
        <f t="shared" si="18"/>
        <v>1</v>
      </c>
      <c r="K153" s="21">
        <f t="shared" si="19"/>
        <v>9</v>
      </c>
      <c r="L153" s="22">
        <f t="shared" si="19"/>
        <v>0.1111111111111111</v>
      </c>
    </row>
    <row r="154" spans="1:12" s="17" customFormat="1" x14ac:dyDescent="0.3">
      <c r="A154" s="40" t="s">
        <v>162</v>
      </c>
      <c r="B154" s="23" t="s">
        <v>191</v>
      </c>
      <c r="C154" s="31" t="s">
        <v>40</v>
      </c>
      <c r="D154" s="18" t="s">
        <v>15</v>
      </c>
      <c r="E154" s="33">
        <v>42</v>
      </c>
      <c r="F154" s="15">
        <v>3</v>
      </c>
      <c r="G154" s="15"/>
      <c r="H154" s="15"/>
      <c r="I154" s="44">
        <f t="shared" si="17"/>
        <v>45</v>
      </c>
      <c r="J154" s="20">
        <f t="shared" si="18"/>
        <v>2</v>
      </c>
      <c r="K154" s="21">
        <f t="shared" si="19"/>
        <v>22.5</v>
      </c>
      <c r="L154" s="22">
        <f t="shared" si="19"/>
        <v>8.8888888888888892E-2</v>
      </c>
    </row>
    <row r="155" spans="1:12" s="17" customFormat="1" ht="20.25" customHeight="1" x14ac:dyDescent="0.3">
      <c r="A155" s="15" t="s">
        <v>162</v>
      </c>
      <c r="B155" s="42" t="s">
        <v>192</v>
      </c>
      <c r="C155" s="3" t="s">
        <v>34</v>
      </c>
      <c r="D155" s="24"/>
      <c r="E155" s="15">
        <v>14</v>
      </c>
      <c r="F155" s="15"/>
      <c r="G155" s="15"/>
      <c r="H155" s="15"/>
      <c r="I155" s="44">
        <f t="shared" si="17"/>
        <v>14</v>
      </c>
      <c r="J155" s="20">
        <f t="shared" si="18"/>
        <v>1</v>
      </c>
      <c r="K155" s="21">
        <f t="shared" si="19"/>
        <v>14</v>
      </c>
      <c r="L155" s="22">
        <f t="shared" si="19"/>
        <v>7.1428571428571425E-2</v>
      </c>
    </row>
    <row r="156" spans="1:12" s="17" customFormat="1" x14ac:dyDescent="0.3">
      <c r="A156" s="15" t="s">
        <v>162</v>
      </c>
      <c r="B156" s="16" t="s">
        <v>193</v>
      </c>
      <c r="C156" s="3" t="s">
        <v>21</v>
      </c>
      <c r="D156" s="24"/>
      <c r="E156" s="15">
        <v>16</v>
      </c>
      <c r="F156" s="15"/>
      <c r="G156" s="15"/>
      <c r="H156" s="15"/>
      <c r="I156" s="44">
        <f t="shared" si="17"/>
        <v>16</v>
      </c>
      <c r="J156" s="20">
        <f t="shared" si="18"/>
        <v>1</v>
      </c>
      <c r="K156" s="21">
        <f t="shared" si="19"/>
        <v>16</v>
      </c>
      <c r="L156" s="22">
        <f t="shared" si="19"/>
        <v>6.25E-2</v>
      </c>
    </row>
    <row r="157" spans="1:12" s="17" customFormat="1" x14ac:dyDescent="0.3">
      <c r="A157" s="15" t="s">
        <v>194</v>
      </c>
      <c r="B157" s="53" t="s">
        <v>195</v>
      </c>
      <c r="C157" s="31" t="s">
        <v>40</v>
      </c>
      <c r="D157" s="18" t="s">
        <v>15</v>
      </c>
      <c r="E157" s="15">
        <v>1</v>
      </c>
      <c r="F157" s="15">
        <v>3</v>
      </c>
      <c r="G157" s="15">
        <v>1</v>
      </c>
      <c r="H157" s="15"/>
      <c r="I157" s="46">
        <f t="shared" si="17"/>
        <v>5</v>
      </c>
      <c r="J157" s="20">
        <f t="shared" si="18"/>
        <v>3</v>
      </c>
      <c r="K157" s="21">
        <f t="shared" si="19"/>
        <v>1.6666666666666667</v>
      </c>
      <c r="L157" s="22">
        <f t="shared" si="19"/>
        <v>1.7999999999999998</v>
      </c>
    </row>
    <row r="158" spans="1:12" s="17" customFormat="1" x14ac:dyDescent="0.3">
      <c r="A158" s="15" t="s">
        <v>194</v>
      </c>
      <c r="B158" s="16" t="s">
        <v>196</v>
      </c>
      <c r="C158" s="3" t="s">
        <v>31</v>
      </c>
      <c r="D158" s="18" t="s">
        <v>15</v>
      </c>
      <c r="E158" s="15">
        <v>4</v>
      </c>
      <c r="F158" s="15">
        <v>4</v>
      </c>
      <c r="G158" s="15">
        <v>3</v>
      </c>
      <c r="H158" s="15">
        <v>2</v>
      </c>
      <c r="I158" s="28">
        <f t="shared" si="17"/>
        <v>13</v>
      </c>
      <c r="J158" s="20">
        <f t="shared" si="18"/>
        <v>4</v>
      </c>
      <c r="K158" s="21">
        <f t="shared" si="19"/>
        <v>3.25</v>
      </c>
      <c r="L158" s="22">
        <f t="shared" si="19"/>
        <v>1.2307692307692308</v>
      </c>
    </row>
    <row r="159" spans="1:12" s="17" customFormat="1" x14ac:dyDescent="0.3">
      <c r="A159" s="15" t="s">
        <v>194</v>
      </c>
      <c r="B159" s="16" t="s">
        <v>197</v>
      </c>
      <c r="C159" s="3" t="s">
        <v>52</v>
      </c>
      <c r="D159" s="24"/>
      <c r="E159" s="15">
        <v>5</v>
      </c>
      <c r="F159" s="15"/>
      <c r="G159" s="15">
        <v>4</v>
      </c>
      <c r="H159" s="15">
        <v>1</v>
      </c>
      <c r="I159" s="46">
        <f t="shared" si="17"/>
        <v>10</v>
      </c>
      <c r="J159" s="20">
        <f t="shared" si="18"/>
        <v>3</v>
      </c>
      <c r="K159" s="21">
        <f t="shared" si="19"/>
        <v>3.3333333333333335</v>
      </c>
      <c r="L159" s="22">
        <f t="shared" si="19"/>
        <v>0.89999999999999991</v>
      </c>
    </row>
    <row r="160" spans="1:12" s="17" customFormat="1" ht="20.25" customHeight="1" x14ac:dyDescent="0.3">
      <c r="A160" s="15" t="s">
        <v>194</v>
      </c>
      <c r="B160" s="16" t="s">
        <v>198</v>
      </c>
      <c r="C160" s="3" t="s">
        <v>48</v>
      </c>
      <c r="D160" s="18" t="s">
        <v>15</v>
      </c>
      <c r="E160" s="15">
        <v>3</v>
      </c>
      <c r="F160" s="15">
        <v>5</v>
      </c>
      <c r="G160" s="15">
        <v>5</v>
      </c>
      <c r="H160" s="15"/>
      <c r="I160" s="46">
        <f t="shared" si="17"/>
        <v>13</v>
      </c>
      <c r="J160" s="20">
        <f t="shared" si="18"/>
        <v>3</v>
      </c>
      <c r="K160" s="21">
        <f t="shared" si="19"/>
        <v>4.333333333333333</v>
      </c>
      <c r="L160" s="22">
        <f t="shared" si="19"/>
        <v>0.6923076923076924</v>
      </c>
    </row>
    <row r="161" spans="1:12" s="17" customFormat="1" ht="20.25" customHeight="1" x14ac:dyDescent="0.3">
      <c r="A161" s="15" t="s">
        <v>194</v>
      </c>
      <c r="B161" s="16" t="s">
        <v>199</v>
      </c>
      <c r="C161" s="3" t="s">
        <v>52</v>
      </c>
      <c r="D161" s="24"/>
      <c r="E161" s="40">
        <v>21</v>
      </c>
      <c r="F161" s="15">
        <v>2</v>
      </c>
      <c r="G161" s="15">
        <v>2</v>
      </c>
      <c r="H161" s="15"/>
      <c r="I161" s="46">
        <f t="shared" si="17"/>
        <v>25</v>
      </c>
      <c r="J161" s="20">
        <f t="shared" si="18"/>
        <v>3</v>
      </c>
      <c r="K161" s="21">
        <f t="shared" si="19"/>
        <v>8.3333333333333339</v>
      </c>
      <c r="L161" s="22">
        <f t="shared" si="19"/>
        <v>0.36</v>
      </c>
    </row>
    <row r="162" spans="1:12" s="17" customFormat="1" ht="20.25" customHeight="1" x14ac:dyDescent="0.3">
      <c r="A162" s="15" t="s">
        <v>194</v>
      </c>
      <c r="B162" s="17" t="s">
        <v>200</v>
      </c>
      <c r="C162" s="31" t="s">
        <v>40</v>
      </c>
      <c r="D162" s="24" t="s">
        <v>15</v>
      </c>
      <c r="E162" s="15">
        <v>6</v>
      </c>
      <c r="F162" s="15"/>
      <c r="G162" s="15"/>
      <c r="H162" s="15"/>
      <c r="I162" s="46">
        <f t="shared" si="17"/>
        <v>6</v>
      </c>
      <c r="J162" s="20">
        <f t="shared" si="18"/>
        <v>1</v>
      </c>
      <c r="K162" s="21">
        <f t="shared" si="19"/>
        <v>6</v>
      </c>
      <c r="L162" s="22">
        <f t="shared" si="19"/>
        <v>0.16666666666666666</v>
      </c>
    </row>
    <row r="163" spans="1:12" s="17" customFormat="1" x14ac:dyDescent="0.3">
      <c r="A163" s="15" t="s">
        <v>201</v>
      </c>
      <c r="B163" s="17" t="s">
        <v>202</v>
      </c>
      <c r="C163" s="3" t="s">
        <v>34</v>
      </c>
      <c r="D163" s="24"/>
      <c r="E163" s="15">
        <v>1</v>
      </c>
      <c r="F163" s="15"/>
      <c r="G163" s="15"/>
      <c r="H163" s="15"/>
      <c r="I163" s="19">
        <f t="shared" si="17"/>
        <v>1</v>
      </c>
      <c r="J163" s="20">
        <f t="shared" si="18"/>
        <v>1</v>
      </c>
      <c r="K163" s="21">
        <f t="shared" ref="K163:L167" si="20">I163/J163</f>
        <v>1</v>
      </c>
      <c r="L163" s="22">
        <f t="shared" si="20"/>
        <v>1</v>
      </c>
    </row>
    <row r="164" spans="1:12" s="17" customFormat="1" x14ac:dyDescent="0.3">
      <c r="A164" s="15" t="s">
        <v>203</v>
      </c>
      <c r="B164" s="35" t="s">
        <v>204</v>
      </c>
      <c r="C164" s="30" t="s">
        <v>205</v>
      </c>
      <c r="D164" s="18" t="s">
        <v>15</v>
      </c>
      <c r="E164" s="15">
        <v>4</v>
      </c>
      <c r="F164" s="15">
        <v>2</v>
      </c>
      <c r="G164" s="15">
        <v>1</v>
      </c>
      <c r="H164" s="15"/>
      <c r="I164" s="36">
        <f t="shared" si="17"/>
        <v>7</v>
      </c>
      <c r="J164" s="20">
        <f t="shared" si="18"/>
        <v>3</v>
      </c>
      <c r="K164" s="21">
        <f t="shared" si="20"/>
        <v>2.3333333333333335</v>
      </c>
      <c r="L164" s="22">
        <f t="shared" si="20"/>
        <v>1.2857142857142856</v>
      </c>
    </row>
    <row r="165" spans="1:12" s="17" customFormat="1" x14ac:dyDescent="0.3">
      <c r="A165" s="15" t="s">
        <v>206</v>
      </c>
      <c r="B165" s="17" t="s">
        <v>207</v>
      </c>
      <c r="C165" s="31" t="s">
        <v>40</v>
      </c>
      <c r="D165" s="18" t="s">
        <v>15</v>
      </c>
      <c r="E165" s="15">
        <v>5</v>
      </c>
      <c r="F165" s="15">
        <v>3</v>
      </c>
      <c r="G165" s="15"/>
      <c r="H165" s="15"/>
      <c r="I165" s="44">
        <f t="shared" si="17"/>
        <v>8</v>
      </c>
      <c r="J165" s="20">
        <f t="shared" si="18"/>
        <v>2</v>
      </c>
      <c r="K165" s="21">
        <f t="shared" si="20"/>
        <v>4</v>
      </c>
      <c r="L165" s="22">
        <f t="shared" si="20"/>
        <v>0.5</v>
      </c>
    </row>
    <row r="166" spans="1:12" s="17" customFormat="1" x14ac:dyDescent="0.3">
      <c r="A166" s="47" t="s">
        <v>206</v>
      </c>
      <c r="B166" s="17" t="s">
        <v>208</v>
      </c>
      <c r="C166" s="3" t="s">
        <v>48</v>
      </c>
      <c r="D166" s="18"/>
      <c r="E166" s="15"/>
      <c r="F166" s="15">
        <v>4</v>
      </c>
      <c r="G166" s="15"/>
      <c r="H166" s="15"/>
      <c r="I166" s="44">
        <f t="shared" si="17"/>
        <v>4</v>
      </c>
      <c r="J166" s="20">
        <f t="shared" si="18"/>
        <v>1</v>
      </c>
      <c r="K166" s="21">
        <f t="shared" si="20"/>
        <v>4</v>
      </c>
      <c r="L166" s="22">
        <f t="shared" si="20"/>
        <v>0.25</v>
      </c>
    </row>
    <row r="167" spans="1:12" s="17" customFormat="1" x14ac:dyDescent="0.3">
      <c r="A167" s="15" t="s">
        <v>209</v>
      </c>
      <c r="B167" s="17" t="s">
        <v>210</v>
      </c>
      <c r="C167" s="3" t="s">
        <v>43</v>
      </c>
      <c r="D167" s="18" t="s">
        <v>15</v>
      </c>
      <c r="E167" s="15">
        <v>6</v>
      </c>
      <c r="F167" s="15"/>
      <c r="G167" s="15"/>
      <c r="H167" s="15"/>
      <c r="I167" s="46">
        <f t="shared" si="17"/>
        <v>6</v>
      </c>
      <c r="J167" s="20">
        <f t="shared" si="18"/>
        <v>1</v>
      </c>
      <c r="K167" s="21">
        <f t="shared" si="20"/>
        <v>6</v>
      </c>
      <c r="L167" s="22">
        <f t="shared" si="20"/>
        <v>0.16666666666666666</v>
      </c>
    </row>
  </sheetData>
  <autoFilter ref="A2:L2">
    <sortState ref="A3:P245">
      <sortCondition ref="A2"/>
    </sortState>
  </autoFilter>
  <conditionalFormatting sqref="D3:D136">
    <cfRule type="cellIs" dxfId="9" priority="10" operator="lessThan">
      <formula>22</formula>
    </cfRule>
  </conditionalFormatting>
  <conditionalFormatting sqref="D1:D1048576">
    <cfRule type="cellIs" dxfId="8" priority="5" operator="equal">
      <formula>"UltraVet"</formula>
    </cfRule>
    <cfRule type="cellIs" dxfId="7" priority="6" operator="equal">
      <formula>"Vet"</formula>
    </cfRule>
    <cfRule type="cellIs" dxfId="6" priority="7" operator="equal">
      <formula>"Mas"</formula>
    </cfRule>
    <cfRule type="cellIs" dxfId="5" priority="8" operator="equal">
      <formula>"Snr"</formula>
    </cfRule>
    <cfRule type="cellIs" dxfId="4" priority="9" operator="equal">
      <formula>"U23"</formula>
    </cfRule>
  </conditionalFormatting>
  <conditionalFormatting sqref="A3:A1048576">
    <cfRule type="containsText" dxfId="3" priority="1" operator="containsText" text="D">
      <formula>NOT(ISERROR(SEARCH("D",A3)))</formula>
    </cfRule>
    <cfRule type="containsText" dxfId="2" priority="2" operator="containsText" text="C">
      <formula>NOT(ISERROR(SEARCH("C",A3)))</formula>
    </cfRule>
    <cfRule type="containsText" dxfId="1" priority="3" operator="containsText" text="B">
      <formula>NOT(ISERROR(SEARCH("B",A3)))</formula>
    </cfRule>
    <cfRule type="containsText" dxfId="0" priority="4" operator="containsText" text="A">
      <formula>NOT(ISERROR(SEARCH("A",A3)))</formula>
    </cfRule>
  </conditionalFormatting>
  <hyperlinks>
    <hyperlink ref="C154" r:id="rId1"/>
    <hyperlink ref="C56:C57" r:id="rId2" display="Cr@p Tri "/>
    <hyperlink ref="C51" r:id="rId3"/>
    <hyperlink ref="C71" r:id="rId4"/>
    <hyperlink ref="C9" r:id="rId5" display="Cr@p Tri "/>
    <hyperlink ref="C105" r:id="rId6"/>
    <hyperlink ref="C66" r:id="rId7"/>
    <hyperlink ref="C46" r:id="rId8"/>
    <hyperlink ref="C99" r:id="rId9"/>
    <hyperlink ref="C69:C70" r:id="rId10" display="Cr@p Tri "/>
    <hyperlink ref="C54" r:id="rId11"/>
    <hyperlink ref="C165" r:id="rId12"/>
    <hyperlink ref="C49" r:id="rId13"/>
    <hyperlink ref="C62" r:id="rId14"/>
    <hyperlink ref="C17" r:id="rId15"/>
  </hyperlinks>
  <pageMargins left="0.7" right="0.7" top="0.75" bottom="0.75" header="0.3" footer="0.3"/>
  <pageSetup paperSize="9" orientation="portrait" horizontalDpi="4294967294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2020-08-01T13:09:31Z</dcterms:created>
  <dcterms:modified xsi:type="dcterms:W3CDTF">2020-08-01T13:13:50Z</dcterms:modified>
</cp:coreProperties>
</file>