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Womens" sheetId="1" r:id="rId1"/>
  </sheets>
  <definedNames>
    <definedName name="_xlnm._FilterDatabase" localSheetId="0" hidden="1">Womens!$A$2:$K$2</definedName>
  </definedNames>
  <calcPr calcId="145621"/>
</workbook>
</file>

<file path=xl/calcChain.xml><?xml version="1.0" encoding="utf-8"?>
<calcChain xmlns="http://schemas.openxmlformats.org/spreadsheetml/2006/main">
  <c r="I64" i="1" l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49" i="1"/>
  <c r="H49" i="1"/>
  <c r="I50" i="1"/>
  <c r="H50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2" i="1"/>
  <c r="H32" i="1"/>
  <c r="I33" i="1"/>
  <c r="H33" i="1"/>
  <c r="I30" i="1"/>
  <c r="H30" i="1"/>
  <c r="I31" i="1"/>
  <c r="H31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1" i="1"/>
  <c r="H11" i="1"/>
  <c r="I12" i="1"/>
  <c r="H12" i="1"/>
  <c r="I10" i="1"/>
  <c r="H10" i="1"/>
  <c r="I7" i="1"/>
  <c r="H7" i="1"/>
  <c r="I9" i="1"/>
  <c r="H9" i="1"/>
  <c r="I8" i="1"/>
  <c r="H8" i="1"/>
  <c r="I6" i="1"/>
  <c r="H6" i="1"/>
  <c r="I5" i="1"/>
  <c r="I4" i="1"/>
  <c r="H4" i="1"/>
  <c r="I3" i="1"/>
  <c r="J39" i="1" l="1"/>
  <c r="J10" i="1"/>
  <c r="J36" i="1"/>
  <c r="K36" i="1" s="1"/>
  <c r="J40" i="1"/>
  <c r="K40" i="1" s="1"/>
  <c r="J42" i="1"/>
  <c r="K42" i="1" s="1"/>
  <c r="J52" i="1"/>
  <c r="K52" i="1" s="1"/>
  <c r="J54" i="1"/>
  <c r="K54" i="1" s="1"/>
  <c r="J56" i="1"/>
  <c r="K56" i="1" s="1"/>
  <c r="J58" i="1"/>
  <c r="K58" i="1" s="1"/>
  <c r="J60" i="1"/>
  <c r="K60" i="1" s="1"/>
  <c r="J11" i="1"/>
  <c r="J25" i="1"/>
  <c r="K25" i="1" s="1"/>
  <c r="J61" i="1"/>
  <c r="K61" i="1" s="1"/>
  <c r="J62" i="1"/>
  <c r="J22" i="1"/>
  <c r="K22" i="1" s="1"/>
  <c r="J24" i="1"/>
  <c r="K24" i="1" s="1"/>
  <c r="J26" i="1"/>
  <c r="K26" i="1" s="1"/>
  <c r="J64" i="1"/>
  <c r="K64" i="1" s="1"/>
  <c r="J8" i="1"/>
  <c r="K8" i="1" s="1"/>
  <c r="J13" i="1"/>
  <c r="K13" i="1" s="1"/>
  <c r="J15" i="1"/>
  <c r="K15" i="1" s="1"/>
  <c r="J17" i="1"/>
  <c r="J19" i="1"/>
  <c r="K19" i="1" s="1"/>
  <c r="J21" i="1"/>
  <c r="K21" i="1" s="1"/>
  <c r="J14" i="1"/>
  <c r="K14" i="1" s="1"/>
  <c r="J16" i="1"/>
  <c r="K16" i="1" s="1"/>
  <c r="J23" i="1"/>
  <c r="K23" i="1" s="1"/>
  <c r="J32" i="1"/>
  <c r="K32" i="1" s="1"/>
  <c r="J35" i="1"/>
  <c r="K35" i="1" s="1"/>
  <c r="J51" i="1"/>
  <c r="K51" i="1" s="1"/>
  <c r="J53" i="1"/>
  <c r="K53" i="1" s="1"/>
  <c r="J55" i="1"/>
  <c r="K55" i="1" s="1"/>
  <c r="J57" i="1"/>
  <c r="K57" i="1" s="1"/>
  <c r="J59" i="1"/>
  <c r="K59" i="1" s="1"/>
  <c r="J4" i="1"/>
  <c r="J6" i="1"/>
  <c r="K6" i="1" s="1"/>
  <c r="J9" i="1"/>
  <c r="K9" i="1" s="1"/>
  <c r="J12" i="1"/>
  <c r="K12" i="1" s="1"/>
  <c r="J18" i="1"/>
  <c r="K18" i="1" s="1"/>
  <c r="J20" i="1"/>
  <c r="K20" i="1" s="1"/>
  <c r="J27" i="1"/>
  <c r="K27" i="1" s="1"/>
  <c r="J33" i="1"/>
  <c r="J41" i="1"/>
  <c r="K41" i="1" s="1"/>
  <c r="J43" i="1"/>
  <c r="K43" i="1" s="1"/>
  <c r="J45" i="1"/>
  <c r="K45" i="1" s="1"/>
  <c r="J63" i="1"/>
  <c r="J44" i="1"/>
  <c r="K44" i="1" s="1"/>
  <c r="J31" i="1"/>
  <c r="K31" i="1" s="1"/>
  <c r="J47" i="1"/>
  <c r="K47" i="1" s="1"/>
  <c r="J50" i="1"/>
  <c r="K50" i="1" s="1"/>
  <c r="J7" i="1"/>
  <c r="K7" i="1" s="1"/>
  <c r="K10" i="1"/>
  <c r="K33" i="1"/>
  <c r="J34" i="1"/>
  <c r="K34" i="1" s="1"/>
  <c r="J38" i="1"/>
  <c r="K38" i="1" s="1"/>
  <c r="K63" i="1"/>
  <c r="K17" i="1"/>
  <c r="J30" i="1"/>
  <c r="K30" i="1" s="1"/>
  <c r="J48" i="1"/>
  <c r="J49" i="1"/>
  <c r="K49" i="1" s="1"/>
  <c r="K62" i="1"/>
  <c r="K11" i="1"/>
  <c r="K48" i="1"/>
  <c r="K4" i="1"/>
  <c r="K39" i="1"/>
  <c r="J3" i="1"/>
  <c r="K3" i="1" s="1"/>
  <c r="J5" i="1"/>
  <c r="K5" i="1" s="1"/>
  <c r="J28" i="1"/>
  <c r="K28" i="1" s="1"/>
  <c r="J29" i="1"/>
  <c r="K29" i="1" s="1"/>
  <c r="J37" i="1"/>
  <c r="K37" i="1" s="1"/>
  <c r="J46" i="1"/>
  <c r="K46" i="1" s="1"/>
</calcChain>
</file>

<file path=xl/sharedStrings.xml><?xml version="1.0" encoding="utf-8"?>
<sst xmlns="http://schemas.openxmlformats.org/spreadsheetml/2006/main" count="247" uniqueCount="99">
  <si>
    <t>WGT Summer Series - Women's</t>
  </si>
  <si>
    <t>Cat</t>
  </si>
  <si>
    <t>Name</t>
  </si>
  <si>
    <t>Club</t>
  </si>
  <si>
    <t>1 Tick Tock</t>
  </si>
  <si>
    <t>2 Whole Lotta Lava</t>
  </si>
  <si>
    <t>3 Tempus Fugit TT</t>
  </si>
  <si>
    <t>TOTAL</t>
  </si>
  <si>
    <t>Rounds completed</t>
  </si>
  <si>
    <t>Av Score</t>
  </si>
  <si>
    <t>A</t>
  </si>
  <si>
    <t>Grace Kinnell</t>
  </si>
  <si>
    <t>Cardiff University Tri Club</t>
  </si>
  <si>
    <t>Snr</t>
  </si>
  <si>
    <t>Helen Jenkins</t>
  </si>
  <si>
    <t>Mas</t>
  </si>
  <si>
    <t>Pippa Cave-Ayland</t>
  </si>
  <si>
    <t>CardiffTri</t>
  </si>
  <si>
    <t>B</t>
  </si>
  <si>
    <t>Rhian Roxburgh</t>
  </si>
  <si>
    <t>GOG Triathlon Club</t>
  </si>
  <si>
    <t>Vet</t>
  </si>
  <si>
    <t>Claire Walters</t>
  </si>
  <si>
    <t>Port Talbot Harriers</t>
  </si>
  <si>
    <t>Beckie Comins</t>
  </si>
  <si>
    <t>Swifters</t>
  </si>
  <si>
    <t>UltraVet</t>
  </si>
  <si>
    <t>Adele Francis</t>
  </si>
  <si>
    <t>Celtic Tri</t>
  </si>
  <si>
    <t>Mared Dafydd</t>
  </si>
  <si>
    <t>Cat Brown</t>
  </si>
  <si>
    <t>Mimi Anderson</t>
  </si>
  <si>
    <t>WhittleFit</t>
  </si>
  <si>
    <t>Lisa Brown</t>
  </si>
  <si>
    <t>C-Triers</t>
  </si>
  <si>
    <t>Sally Wagtail</t>
  </si>
  <si>
    <t>C</t>
  </si>
  <si>
    <t>Rosie Davies</t>
  </si>
  <si>
    <t>Milly Kipling</t>
  </si>
  <si>
    <t>Sara Morgan</t>
  </si>
  <si>
    <t>Taff Ely Tri Club</t>
  </si>
  <si>
    <t>Lindsey Jones</t>
  </si>
  <si>
    <t>Catherine Colleypriest</t>
  </si>
  <si>
    <t xml:space="preserve">Cr@p Tri </t>
  </si>
  <si>
    <t>Helena Hughes</t>
  </si>
  <si>
    <t>Angie Hughes</t>
  </si>
  <si>
    <t>Lauren Eley</t>
  </si>
  <si>
    <t>Rhian Jenkins</t>
  </si>
  <si>
    <t>Emma Jenkins</t>
  </si>
  <si>
    <t>Kate Humphrey</t>
  </si>
  <si>
    <t>NEWT</t>
  </si>
  <si>
    <t>Jo Ward</t>
  </si>
  <si>
    <t>Debs Jones</t>
  </si>
  <si>
    <t>Sarah Wills</t>
  </si>
  <si>
    <t>White Rock Tri</t>
  </si>
  <si>
    <t>Caryl Wills</t>
  </si>
  <si>
    <t>Bynea CC</t>
  </si>
  <si>
    <t>Kayley Griffiths</t>
  </si>
  <si>
    <t>Samantha Perrott</t>
  </si>
  <si>
    <t>Sarah Gatley</t>
  </si>
  <si>
    <t>Ceri Hughes</t>
  </si>
  <si>
    <t>Rachael Cooper</t>
  </si>
  <si>
    <t>Vickie Woodsford</t>
  </si>
  <si>
    <t>Geri Angharad Evans</t>
  </si>
  <si>
    <t>Cathryn Davey</t>
  </si>
  <si>
    <t>Paula Dawson</t>
  </si>
  <si>
    <t>Lowri Morgan</t>
  </si>
  <si>
    <t>Laurie Morris Griffith</t>
  </si>
  <si>
    <t>Beverley Lewis</t>
  </si>
  <si>
    <t>D</t>
  </si>
  <si>
    <t>Katja Empson</t>
  </si>
  <si>
    <t>Laura Lambe</t>
  </si>
  <si>
    <t>Rachel Gabb</t>
  </si>
  <si>
    <t>Hanna Burton</t>
  </si>
  <si>
    <t>Joanna Evans</t>
  </si>
  <si>
    <t>Karen Birdsall</t>
  </si>
  <si>
    <t>Sarah Ellwood</t>
  </si>
  <si>
    <t>Marianne England</t>
  </si>
  <si>
    <t>Tracey Williams</t>
  </si>
  <si>
    <t xml:space="preserve">Lyndsay Patterson </t>
  </si>
  <si>
    <t>Jenny Slocombe</t>
  </si>
  <si>
    <t>Holly Davies</t>
  </si>
  <si>
    <t>Rachael Surridge</t>
  </si>
  <si>
    <t>Ceri Puckett</t>
  </si>
  <si>
    <t>Lindsay Jones</t>
  </si>
  <si>
    <t>Hayley Harris</t>
  </si>
  <si>
    <t>Natasha Dagnall</t>
  </si>
  <si>
    <t>Andrea Griffiths</t>
  </si>
  <si>
    <t>ZP B</t>
  </si>
  <si>
    <t>Natalie Richards</t>
  </si>
  <si>
    <t>ZP C</t>
  </si>
  <si>
    <t>Peta Jarvis</t>
  </si>
  <si>
    <t>U23</t>
  </si>
  <si>
    <t>Llinos Davies</t>
  </si>
  <si>
    <t>Vet60+</t>
  </si>
  <si>
    <t>ZP D</t>
  </si>
  <si>
    <t>Melanie Shipton</t>
  </si>
  <si>
    <t>Deborah Longman</t>
  </si>
  <si>
    <t>Performance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</si>
</sst>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"/>
    <numFmt numFmtId="166" formatCode="[$-809]General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6"/>
      <color theme="1"/>
      <name val="Segoe UI Black"/>
      <family val="2"/>
    </font>
    <font>
      <sz val="10"/>
      <color theme="0"/>
      <name val="Segoe UI Semilight"/>
      <family val="2"/>
    </font>
    <font>
      <sz val="12"/>
      <color theme="0"/>
      <name val="Segoe UI Semilight"/>
      <family val="2"/>
    </font>
    <font>
      <sz val="11"/>
      <color theme="0"/>
      <name val="Segoe UI Semilight"/>
      <family val="2"/>
    </font>
    <font>
      <sz val="14"/>
      <color rgb="FFFFC000"/>
      <name val="Segoe UI Semilight"/>
      <family val="2"/>
    </font>
    <font>
      <sz val="12"/>
      <color theme="1"/>
      <name val="Segoe UI Semilight"/>
      <family val="2"/>
    </font>
    <font>
      <sz val="12"/>
      <name val="Segoe UI Semilight"/>
      <family val="2"/>
    </font>
    <font>
      <u/>
      <sz val="11"/>
      <color theme="10"/>
      <name val="Calibri"/>
      <family val="2"/>
      <scheme val="minor"/>
    </font>
    <font>
      <sz val="12"/>
      <color theme="0" tint="-0.499984740745262"/>
      <name val="Segoe UI Semilight"/>
      <family val="2"/>
    </font>
    <font>
      <sz val="11"/>
      <color theme="1"/>
      <name val="Segoe UI Semilight"/>
      <family val="2"/>
    </font>
    <font>
      <sz val="11"/>
      <color rgb="FF000000"/>
      <name val="Calibri"/>
      <family val="2"/>
    </font>
    <font>
      <sz val="12"/>
      <color rgb="FFFFC000"/>
      <name val="Segoe UI Semilight"/>
      <family val="2"/>
    </font>
  </fonts>
  <fills count="1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166" fontId="12" fillId="0" borderId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8" fillId="0" borderId="0" xfId="0" applyFont="1" applyFill="1"/>
    <xf numFmtId="0" fontId="7" fillId="0" borderId="0" xfId="0" applyFont="1" applyAlignment="1">
      <alignment horizontal="left"/>
    </xf>
    <xf numFmtId="0" fontId="7" fillId="4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7" fillId="0" borderId="0" xfId="0" applyFont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/>
    <xf numFmtId="0" fontId="7" fillId="5" borderId="0" xfId="0" applyFont="1" applyFill="1" applyAlignment="1">
      <alignment horizontal="center"/>
    </xf>
    <xf numFmtId="0" fontId="7" fillId="0" borderId="0" xfId="0" applyFont="1" applyFill="1" applyAlignment="1">
      <alignment vertical="center" wrapText="1"/>
    </xf>
    <xf numFmtId="0" fontId="8" fillId="0" borderId="0" xfId="0" applyFont="1" applyAlignment="1"/>
    <xf numFmtId="0" fontId="8" fillId="0" borderId="0" xfId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1" fontId="8" fillId="0" borderId="0" xfId="0" applyNumberFormat="1" applyFont="1" applyFill="1" applyAlignment="1">
      <alignment horizontal="left"/>
    </xf>
    <xf numFmtId="0" fontId="10" fillId="0" borderId="0" xfId="0" applyFont="1"/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vertical="center" wrapText="1"/>
    </xf>
    <xf numFmtId="0" fontId="7" fillId="6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4" fillId="8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7" fillId="6" borderId="0" xfId="0" applyFont="1" applyFill="1"/>
    <xf numFmtId="0" fontId="13" fillId="2" borderId="0" xfId="0" applyFont="1" applyFill="1" applyAlignment="1">
      <alignment horizontal="center"/>
    </xf>
  </cellXfs>
  <cellStyles count="3">
    <cellStyle name="Excel Built-in Normal" xfId="2"/>
    <cellStyle name="Hyperlink" xfId="1" builtinId="8"/>
    <cellStyle name="Normal" xfId="0" builtinId="0"/>
  </cellStyles>
  <dxfs count="147">
    <dxf>
      <font>
        <color rgb="FF9C0006"/>
      </font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color rgb="FF9C0006"/>
      </font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rgb="FF9C0006"/>
      </font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rgb="FF9C0006"/>
      </font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rgb="FF9C0006"/>
      </font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rgb="FF9C0006"/>
      </font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66675</xdr:rowOff>
    </xdr:from>
    <xdr:to>
      <xdr:col>1</xdr:col>
      <xdr:colOff>1181099</xdr:colOff>
      <xdr:row>0</xdr:row>
      <xdr:rowOff>599560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131" t="24375" r="18304" b="27708"/>
        <a:stretch/>
      </xdr:blipFill>
      <xdr:spPr>
        <a:xfrm>
          <a:off x="238125" y="66675"/>
          <a:ext cx="1390649" cy="532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r@p%20Tri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Cr@p%20Tri" TargetMode="External"/><Relationship Id="rId1" Type="http://schemas.openxmlformats.org/officeDocument/2006/relationships/hyperlink" Target="mailto:Cr@p%20Tri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Cr@p%20Tri" TargetMode="External"/><Relationship Id="rId4" Type="http://schemas.openxmlformats.org/officeDocument/2006/relationships/hyperlink" Target="mailto:Cr@p%20Tr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workbookViewId="0">
      <selection activeCell="M12" sqref="M12"/>
    </sheetView>
  </sheetViews>
  <sheetFormatPr defaultRowHeight="15" x14ac:dyDescent="0.25"/>
  <cols>
    <col min="1" max="1" width="6.7109375" style="1" customWidth="1"/>
    <col min="2" max="2" width="25.7109375" customWidth="1"/>
    <col min="3" max="3" width="26.140625" style="3" customWidth="1"/>
    <col min="4" max="4" width="10.5703125" style="4" customWidth="1"/>
    <col min="5" max="5" width="13.28515625" style="4" customWidth="1"/>
    <col min="6" max="7" width="14.42578125" style="4" customWidth="1"/>
    <col min="8" max="8" width="11.28515625" style="4" customWidth="1"/>
    <col min="9" max="9" width="13.42578125" style="5" customWidth="1"/>
    <col min="10" max="10" width="11.28515625" style="4" customWidth="1"/>
    <col min="11" max="11" width="11.7109375" style="4" customWidth="1"/>
  </cols>
  <sheetData>
    <row r="1" spans="1:11" ht="52.5" customHeight="1" x14ac:dyDescent="0.25">
      <c r="C1" s="2" t="s">
        <v>0</v>
      </c>
    </row>
    <row r="2" spans="1:11" s="13" customFormat="1" ht="38.25" customHeight="1" x14ac:dyDescent="0.25">
      <c r="A2" s="6" t="s">
        <v>1</v>
      </c>
      <c r="B2" s="7" t="s">
        <v>2</v>
      </c>
      <c r="C2" s="8" t="s">
        <v>3</v>
      </c>
      <c r="D2" s="9" t="s">
        <v>1</v>
      </c>
      <c r="E2" s="10" t="s">
        <v>4</v>
      </c>
      <c r="F2" s="11" t="s">
        <v>5</v>
      </c>
      <c r="G2" s="11" t="s">
        <v>6</v>
      </c>
      <c r="H2" s="12" t="s">
        <v>7</v>
      </c>
      <c r="I2" s="11" t="s">
        <v>8</v>
      </c>
      <c r="J2" s="11" t="s">
        <v>9</v>
      </c>
      <c r="K2" s="6" t="s">
        <v>98</v>
      </c>
    </row>
    <row r="3" spans="1:11" s="22" customFormat="1" ht="17.25" customHeight="1" x14ac:dyDescent="0.3">
      <c r="A3" s="15" t="s">
        <v>10</v>
      </c>
      <c r="B3" s="16" t="s">
        <v>11</v>
      </c>
      <c r="C3" s="17" t="s">
        <v>12</v>
      </c>
      <c r="D3" s="14" t="s">
        <v>13</v>
      </c>
      <c r="E3" s="18">
        <v>1</v>
      </c>
      <c r="F3" s="14"/>
      <c r="G3" s="14">
        <v>1</v>
      </c>
      <c r="H3" s="44">
        <v>2</v>
      </c>
      <c r="I3" s="19">
        <f>COUNTA(E3,F3,G3)</f>
        <v>2</v>
      </c>
      <c r="J3" s="20">
        <f>H3/I3</f>
        <v>1</v>
      </c>
      <c r="K3" s="21">
        <f>I3/J3</f>
        <v>2</v>
      </c>
    </row>
    <row r="4" spans="1:11" s="22" customFormat="1" ht="17.25" customHeight="1" x14ac:dyDescent="0.3">
      <c r="A4" s="15" t="s">
        <v>10</v>
      </c>
      <c r="B4" s="16" t="s">
        <v>14</v>
      </c>
      <c r="C4" s="17"/>
      <c r="D4" s="14" t="s">
        <v>15</v>
      </c>
      <c r="E4" s="23"/>
      <c r="F4" s="14">
        <v>1</v>
      </c>
      <c r="G4" s="14"/>
      <c r="H4" s="44">
        <f>G4+F4+E4</f>
        <v>1</v>
      </c>
      <c r="I4" s="19">
        <f>COUNTA(E4,F4,G4)</f>
        <v>1</v>
      </c>
      <c r="J4" s="20">
        <f>H4/I4</f>
        <v>1</v>
      </c>
      <c r="K4" s="21">
        <f>I4/J4</f>
        <v>1</v>
      </c>
    </row>
    <row r="5" spans="1:11" s="22" customFormat="1" ht="17.25" x14ac:dyDescent="0.3">
      <c r="A5" s="15" t="s">
        <v>10</v>
      </c>
      <c r="B5" s="16" t="s">
        <v>16</v>
      </c>
      <c r="C5" s="17" t="s">
        <v>17</v>
      </c>
      <c r="D5" s="14" t="s">
        <v>15</v>
      </c>
      <c r="E5" s="18">
        <v>3</v>
      </c>
      <c r="F5" s="14"/>
      <c r="G5" s="14"/>
      <c r="H5" s="44">
        <v>3</v>
      </c>
      <c r="I5" s="19">
        <f>COUNTA(E5,F5,G5)</f>
        <v>1</v>
      </c>
      <c r="J5" s="20">
        <f>H5/I5</f>
        <v>3</v>
      </c>
      <c r="K5" s="21">
        <f>I5/J5</f>
        <v>0.33333333333333331</v>
      </c>
    </row>
    <row r="6" spans="1:11" s="22" customFormat="1" ht="17.25" customHeight="1" x14ac:dyDescent="0.3">
      <c r="A6" s="18" t="s">
        <v>18</v>
      </c>
      <c r="B6" s="24" t="s">
        <v>19</v>
      </c>
      <c r="C6" s="25" t="s">
        <v>20</v>
      </c>
      <c r="D6" s="14" t="s">
        <v>21</v>
      </c>
      <c r="E6" s="14">
        <v>2</v>
      </c>
      <c r="F6" s="14">
        <v>2</v>
      </c>
      <c r="G6" s="14">
        <v>2</v>
      </c>
      <c r="H6" s="44">
        <f>G6+F6+E6</f>
        <v>6</v>
      </c>
      <c r="I6" s="19">
        <f>COUNTA(E6,F6,G6)</f>
        <v>3</v>
      </c>
      <c r="J6" s="20">
        <f>H6/I6</f>
        <v>2</v>
      </c>
      <c r="K6" s="21">
        <f>I6/J6</f>
        <v>1.5</v>
      </c>
    </row>
    <row r="7" spans="1:11" s="22" customFormat="1" ht="17.25" customHeight="1" x14ac:dyDescent="0.3">
      <c r="A7" s="18" t="s">
        <v>18</v>
      </c>
      <c r="B7" s="16" t="s">
        <v>27</v>
      </c>
      <c r="C7" s="17" t="s">
        <v>28</v>
      </c>
      <c r="D7" s="14" t="s">
        <v>26</v>
      </c>
      <c r="E7" s="15">
        <v>1</v>
      </c>
      <c r="F7" s="14">
        <v>3</v>
      </c>
      <c r="G7" s="14"/>
      <c r="H7" s="44">
        <f>G7+F7+E7</f>
        <v>4</v>
      </c>
      <c r="I7" s="19">
        <f>COUNTA(E7,F7,G7)</f>
        <v>2</v>
      </c>
      <c r="J7" s="20">
        <f>H7/I7</f>
        <v>2</v>
      </c>
      <c r="K7" s="21">
        <f>I7/J7</f>
        <v>1</v>
      </c>
    </row>
    <row r="8" spans="1:11" s="22" customFormat="1" ht="17.25" x14ac:dyDescent="0.3">
      <c r="A8" s="18" t="s">
        <v>18</v>
      </c>
      <c r="B8" s="16" t="s">
        <v>22</v>
      </c>
      <c r="C8" s="17" t="s">
        <v>23</v>
      </c>
      <c r="D8" s="14"/>
      <c r="E8" s="14"/>
      <c r="F8" s="14">
        <v>1</v>
      </c>
      <c r="G8" s="14"/>
      <c r="H8" s="44">
        <f>G8+F8+E8</f>
        <v>1</v>
      </c>
      <c r="I8" s="19">
        <f>COUNTA(E8,F8,G8)</f>
        <v>1</v>
      </c>
      <c r="J8" s="20">
        <f>H8/I8</f>
        <v>1</v>
      </c>
      <c r="K8" s="21">
        <f>I8/J8</f>
        <v>1</v>
      </c>
    </row>
    <row r="9" spans="1:11" s="22" customFormat="1" ht="17.25" customHeight="1" x14ac:dyDescent="0.3">
      <c r="A9" s="18" t="s">
        <v>18</v>
      </c>
      <c r="B9" s="16" t="s">
        <v>24</v>
      </c>
      <c r="C9" s="17" t="s">
        <v>25</v>
      </c>
      <c r="D9" s="14" t="s">
        <v>26</v>
      </c>
      <c r="E9" s="14"/>
      <c r="F9" s="14"/>
      <c r="G9" s="14">
        <v>1</v>
      </c>
      <c r="H9" s="44">
        <f>G9+F9+E9</f>
        <v>1</v>
      </c>
      <c r="I9" s="19">
        <f>COUNTA(E9,F9,G9)</f>
        <v>1</v>
      </c>
      <c r="J9" s="20">
        <f>H9/I9</f>
        <v>1</v>
      </c>
      <c r="K9" s="21">
        <f>I9/J9</f>
        <v>1</v>
      </c>
    </row>
    <row r="10" spans="1:11" s="22" customFormat="1" ht="17.25" customHeight="1" x14ac:dyDescent="0.3">
      <c r="A10" s="18" t="s">
        <v>18</v>
      </c>
      <c r="B10" s="24" t="s">
        <v>29</v>
      </c>
      <c r="C10" s="17" t="s">
        <v>20</v>
      </c>
      <c r="D10" s="14" t="s">
        <v>15</v>
      </c>
      <c r="E10" s="14">
        <v>5</v>
      </c>
      <c r="F10" s="14">
        <v>4</v>
      </c>
      <c r="G10" s="14">
        <v>4</v>
      </c>
      <c r="H10" s="44">
        <f>G10+F10+E10</f>
        <v>13</v>
      </c>
      <c r="I10" s="19">
        <f>COUNTA(E10,F10,G10)</f>
        <v>3</v>
      </c>
      <c r="J10" s="20">
        <f>H10/I10</f>
        <v>4.333333333333333</v>
      </c>
      <c r="K10" s="21">
        <f>I10/J10</f>
        <v>0.6923076923076924</v>
      </c>
    </row>
    <row r="11" spans="1:11" s="22" customFormat="1" ht="17.25" customHeight="1" x14ac:dyDescent="0.3">
      <c r="A11" s="18" t="s">
        <v>18</v>
      </c>
      <c r="B11" s="26" t="s">
        <v>31</v>
      </c>
      <c r="C11" s="17" t="s">
        <v>32</v>
      </c>
      <c r="D11" s="14" t="s">
        <v>26</v>
      </c>
      <c r="E11" s="14">
        <v>7</v>
      </c>
      <c r="F11" s="14">
        <v>6</v>
      </c>
      <c r="G11" s="14">
        <v>5</v>
      </c>
      <c r="H11" s="44">
        <f>G11+F11+E11</f>
        <v>18</v>
      </c>
      <c r="I11" s="19">
        <f>COUNTA(E11,F11,G11)</f>
        <v>3</v>
      </c>
      <c r="J11" s="20">
        <f>H11/I11</f>
        <v>6</v>
      </c>
      <c r="K11" s="21">
        <f>I11/J11</f>
        <v>0.5</v>
      </c>
    </row>
    <row r="12" spans="1:11" s="22" customFormat="1" ht="17.25" customHeight="1" x14ac:dyDescent="0.3">
      <c r="A12" s="18" t="s">
        <v>18</v>
      </c>
      <c r="B12" s="16" t="s">
        <v>30</v>
      </c>
      <c r="C12" s="17" t="s">
        <v>28</v>
      </c>
      <c r="D12" s="14"/>
      <c r="E12" s="14"/>
      <c r="F12" s="14">
        <v>5</v>
      </c>
      <c r="G12" s="14">
        <v>3</v>
      </c>
      <c r="H12" s="44">
        <f>G12+F12+E12</f>
        <v>8</v>
      </c>
      <c r="I12" s="19">
        <f>COUNTA(E12,F12,G12)</f>
        <v>2</v>
      </c>
      <c r="J12" s="20">
        <f>H12/I12</f>
        <v>4</v>
      </c>
      <c r="K12" s="21">
        <f>I12/J12</f>
        <v>0.5</v>
      </c>
    </row>
    <row r="13" spans="1:11" s="22" customFormat="1" ht="17.25" customHeight="1" x14ac:dyDescent="0.3">
      <c r="A13" s="18" t="s">
        <v>18</v>
      </c>
      <c r="B13" s="16" t="s">
        <v>33</v>
      </c>
      <c r="C13" s="17" t="s">
        <v>34</v>
      </c>
      <c r="D13" s="14" t="s">
        <v>21</v>
      </c>
      <c r="E13" s="14">
        <v>4</v>
      </c>
      <c r="F13" s="14"/>
      <c r="G13" s="14"/>
      <c r="H13" s="44">
        <f>G13+F13+E13</f>
        <v>4</v>
      </c>
      <c r="I13" s="19">
        <f>COUNTA(E13,F13,G13)</f>
        <v>1</v>
      </c>
      <c r="J13" s="20">
        <f>H13/I13</f>
        <v>4</v>
      </c>
      <c r="K13" s="21">
        <f>I13/J13</f>
        <v>0.25</v>
      </c>
    </row>
    <row r="14" spans="1:11" s="22" customFormat="1" ht="17.25" customHeight="1" x14ac:dyDescent="0.3">
      <c r="A14" s="18" t="s">
        <v>18</v>
      </c>
      <c r="B14" s="22" t="s">
        <v>35</v>
      </c>
      <c r="C14" s="17" t="s">
        <v>20</v>
      </c>
      <c r="D14" s="14"/>
      <c r="E14" s="14">
        <v>6</v>
      </c>
      <c r="F14" s="14"/>
      <c r="G14" s="14"/>
      <c r="H14" s="44">
        <f>G14+F14+E14</f>
        <v>6</v>
      </c>
      <c r="I14" s="19">
        <f>COUNTA(E14,F14,G14)</f>
        <v>1</v>
      </c>
      <c r="J14" s="20">
        <f>H14/I14</f>
        <v>6</v>
      </c>
      <c r="K14" s="21">
        <f>I14/J14</f>
        <v>0.16666666666666666</v>
      </c>
    </row>
    <row r="15" spans="1:11" s="22" customFormat="1" ht="17.25" customHeight="1" x14ac:dyDescent="0.3">
      <c r="A15" s="27" t="s">
        <v>36</v>
      </c>
      <c r="B15" s="28" t="s">
        <v>37</v>
      </c>
      <c r="C15" s="25" t="s">
        <v>17</v>
      </c>
      <c r="D15" s="14" t="s">
        <v>21</v>
      </c>
      <c r="E15" s="14">
        <v>2</v>
      </c>
      <c r="F15" s="14">
        <v>1</v>
      </c>
      <c r="G15" s="14">
        <v>1</v>
      </c>
      <c r="H15" s="44">
        <f>G15+F15+E15</f>
        <v>4</v>
      </c>
      <c r="I15" s="19">
        <f>COUNTA(E15,F15,G15)</f>
        <v>3</v>
      </c>
      <c r="J15" s="20">
        <f>H15/I15</f>
        <v>1.3333333333333333</v>
      </c>
      <c r="K15" s="21">
        <f>I15/J15</f>
        <v>2.25</v>
      </c>
    </row>
    <row r="16" spans="1:11" s="22" customFormat="1" ht="18" customHeight="1" x14ac:dyDescent="0.3">
      <c r="A16" s="27" t="s">
        <v>36</v>
      </c>
      <c r="B16" s="16" t="s">
        <v>38</v>
      </c>
      <c r="C16" s="17" t="s">
        <v>17</v>
      </c>
      <c r="D16" s="14" t="s">
        <v>15</v>
      </c>
      <c r="E16" s="14">
        <v>1</v>
      </c>
      <c r="F16" s="14"/>
      <c r="G16" s="14"/>
      <c r="H16" s="44">
        <f>G16+F16+E16</f>
        <v>1</v>
      </c>
      <c r="I16" s="19">
        <f>COUNTA(E16,F16,G16)</f>
        <v>1</v>
      </c>
      <c r="J16" s="20">
        <f>H16/I16</f>
        <v>1</v>
      </c>
      <c r="K16" s="21">
        <f>I16/J16</f>
        <v>1</v>
      </c>
    </row>
    <row r="17" spans="1:11" s="22" customFormat="1" ht="17.25" customHeight="1" x14ac:dyDescent="0.3">
      <c r="A17" s="27" t="s">
        <v>36</v>
      </c>
      <c r="B17" s="22" t="s">
        <v>39</v>
      </c>
      <c r="C17" s="17" t="s">
        <v>40</v>
      </c>
      <c r="D17" s="14" t="s">
        <v>21</v>
      </c>
      <c r="E17" s="14"/>
      <c r="F17" s="14">
        <v>3</v>
      </c>
      <c r="G17" s="14">
        <v>3</v>
      </c>
      <c r="H17" s="44">
        <f>G17+F17+E17</f>
        <v>6</v>
      </c>
      <c r="I17" s="19">
        <f>COUNTA(E17,F17,G17)</f>
        <v>2</v>
      </c>
      <c r="J17" s="20">
        <f>H17/I17</f>
        <v>3</v>
      </c>
      <c r="K17" s="21">
        <f>I17/J17</f>
        <v>0.66666666666666663</v>
      </c>
    </row>
    <row r="18" spans="1:11" s="22" customFormat="1" ht="17.25" customHeight="1" x14ac:dyDescent="0.3">
      <c r="A18" s="27" t="s">
        <v>36</v>
      </c>
      <c r="B18" s="22" t="s">
        <v>41</v>
      </c>
      <c r="C18" s="17" t="s">
        <v>34</v>
      </c>
      <c r="D18" s="14"/>
      <c r="E18" s="14"/>
      <c r="F18" s="14">
        <v>2</v>
      </c>
      <c r="G18" s="14">
        <v>4</v>
      </c>
      <c r="H18" s="44">
        <f>G18+F18+E18</f>
        <v>6</v>
      </c>
      <c r="I18" s="19">
        <f>COUNTA(E18,F18,G18)</f>
        <v>2</v>
      </c>
      <c r="J18" s="20">
        <f>H18/I18</f>
        <v>3</v>
      </c>
      <c r="K18" s="21">
        <f>I18/J18</f>
        <v>0.66666666666666663</v>
      </c>
    </row>
    <row r="19" spans="1:11" s="22" customFormat="1" ht="17.25" customHeight="1" x14ac:dyDescent="0.3">
      <c r="A19" s="27" t="s">
        <v>36</v>
      </c>
      <c r="B19" s="29" t="s">
        <v>42</v>
      </c>
      <c r="C19" s="30" t="s">
        <v>43</v>
      </c>
      <c r="D19" s="14" t="s">
        <v>21</v>
      </c>
      <c r="E19" s="14">
        <v>8</v>
      </c>
      <c r="F19" s="14">
        <v>6</v>
      </c>
      <c r="G19" s="14">
        <v>2</v>
      </c>
      <c r="H19" s="44">
        <f>G19+F19+E19</f>
        <v>16</v>
      </c>
      <c r="I19" s="19">
        <f>COUNTA(E19,F19,G19)</f>
        <v>3</v>
      </c>
      <c r="J19" s="20">
        <f>H19/I19</f>
        <v>5.333333333333333</v>
      </c>
      <c r="K19" s="21">
        <f>I19/J19</f>
        <v>0.5625</v>
      </c>
    </row>
    <row r="20" spans="1:11" s="22" customFormat="1" ht="17.25" customHeight="1" x14ac:dyDescent="0.3">
      <c r="A20" s="27" t="s">
        <v>36</v>
      </c>
      <c r="B20" s="22" t="s">
        <v>44</v>
      </c>
      <c r="C20" s="17" t="s">
        <v>20</v>
      </c>
      <c r="D20" s="14" t="s">
        <v>15</v>
      </c>
      <c r="E20" s="14">
        <v>3</v>
      </c>
      <c r="F20" s="14">
        <v>9</v>
      </c>
      <c r="G20" s="14">
        <v>5</v>
      </c>
      <c r="H20" s="44">
        <f>G20+F20+E20</f>
        <v>17</v>
      </c>
      <c r="I20" s="19">
        <f>COUNTA(E20,F20,G20)</f>
        <v>3</v>
      </c>
      <c r="J20" s="20">
        <f>H20/I20</f>
        <v>5.666666666666667</v>
      </c>
      <c r="K20" s="21">
        <f>I20/J20</f>
        <v>0.52941176470588236</v>
      </c>
    </row>
    <row r="21" spans="1:11" s="22" customFormat="1" ht="20.25" customHeight="1" x14ac:dyDescent="0.3">
      <c r="A21" s="27" t="s">
        <v>36</v>
      </c>
      <c r="B21" s="24" t="s">
        <v>45</v>
      </c>
      <c r="C21" s="31" t="s">
        <v>20</v>
      </c>
      <c r="D21" s="14" t="s">
        <v>26</v>
      </c>
      <c r="E21" s="14">
        <v>4</v>
      </c>
      <c r="F21" s="14">
        <v>8</v>
      </c>
      <c r="G21" s="14">
        <v>6</v>
      </c>
      <c r="H21" s="44">
        <f>G21+F21+E21</f>
        <v>18</v>
      </c>
      <c r="I21" s="19">
        <f>COUNTA(E21,F21,G21)</f>
        <v>3</v>
      </c>
      <c r="J21" s="20">
        <f>H21/I21</f>
        <v>6</v>
      </c>
      <c r="K21" s="21">
        <f>I21/J21</f>
        <v>0.5</v>
      </c>
    </row>
    <row r="22" spans="1:11" s="22" customFormat="1" ht="17.25" customHeight="1" x14ac:dyDescent="0.3">
      <c r="A22" s="27" t="s">
        <v>36</v>
      </c>
      <c r="B22" s="32" t="s">
        <v>46</v>
      </c>
      <c r="C22" s="30" t="s">
        <v>43</v>
      </c>
      <c r="D22" s="14"/>
      <c r="E22" s="14">
        <v>9</v>
      </c>
      <c r="F22" s="14">
        <v>11</v>
      </c>
      <c r="G22" s="14">
        <v>8</v>
      </c>
      <c r="H22" s="44">
        <f>G22+F22+E22</f>
        <v>28</v>
      </c>
      <c r="I22" s="19">
        <f>COUNTA(E22,F22,G22)</f>
        <v>3</v>
      </c>
      <c r="J22" s="20">
        <f>H22/I22</f>
        <v>9.3333333333333339</v>
      </c>
      <c r="K22" s="21">
        <f>I22/J22</f>
        <v>0.3214285714285714</v>
      </c>
    </row>
    <row r="23" spans="1:11" s="22" customFormat="1" ht="17.25" customHeight="1" x14ac:dyDescent="0.3">
      <c r="A23" s="27" t="s">
        <v>36</v>
      </c>
      <c r="B23" s="22" t="s">
        <v>47</v>
      </c>
      <c r="C23" s="17" t="s">
        <v>17</v>
      </c>
      <c r="D23" s="14" t="s">
        <v>21</v>
      </c>
      <c r="E23" s="14">
        <v>7</v>
      </c>
      <c r="F23" s="14">
        <v>10</v>
      </c>
      <c r="G23" s="14">
        <v>13</v>
      </c>
      <c r="H23" s="44">
        <f>G23+F23+E23</f>
        <v>30</v>
      </c>
      <c r="I23" s="19">
        <f>COUNTA(E23,F23,G23)</f>
        <v>3</v>
      </c>
      <c r="J23" s="20">
        <f>H23/I23</f>
        <v>10</v>
      </c>
      <c r="K23" s="21">
        <f>I23/J23</f>
        <v>0.3</v>
      </c>
    </row>
    <row r="24" spans="1:11" s="22" customFormat="1" ht="17.25" customHeight="1" x14ac:dyDescent="0.3">
      <c r="A24" s="27" t="s">
        <v>36</v>
      </c>
      <c r="B24" s="22" t="s">
        <v>48</v>
      </c>
      <c r="C24" s="17" t="s">
        <v>17</v>
      </c>
      <c r="D24" s="14" t="s">
        <v>21</v>
      </c>
      <c r="E24" s="14">
        <v>11</v>
      </c>
      <c r="F24" s="14">
        <v>5</v>
      </c>
      <c r="G24" s="14">
        <v>16</v>
      </c>
      <c r="H24" s="44">
        <f>G24+F24+E24</f>
        <v>32</v>
      </c>
      <c r="I24" s="19">
        <f>COUNTA(E24,F24,G24)</f>
        <v>3</v>
      </c>
      <c r="J24" s="20">
        <f>H24/I24</f>
        <v>10.666666666666666</v>
      </c>
      <c r="K24" s="21">
        <f>I24/J24</f>
        <v>0.28125</v>
      </c>
    </row>
    <row r="25" spans="1:11" s="22" customFormat="1" ht="17.25" customHeight="1" x14ac:dyDescent="0.3">
      <c r="A25" s="27" t="s">
        <v>36</v>
      </c>
      <c r="B25" s="33" t="s">
        <v>49</v>
      </c>
      <c r="C25" s="17" t="s">
        <v>50</v>
      </c>
      <c r="D25" s="14"/>
      <c r="E25" s="14"/>
      <c r="F25" s="14">
        <v>4</v>
      </c>
      <c r="G25" s="14"/>
      <c r="H25" s="44">
        <f>G25+F25+E25</f>
        <v>4</v>
      </c>
      <c r="I25" s="19">
        <f>COUNTA(E25,F25,G25)</f>
        <v>1</v>
      </c>
      <c r="J25" s="20">
        <f>H25/I25</f>
        <v>4</v>
      </c>
      <c r="K25" s="21">
        <f>I25/J25</f>
        <v>0.25</v>
      </c>
    </row>
    <row r="26" spans="1:11" s="22" customFormat="1" ht="20.25" customHeight="1" x14ac:dyDescent="0.3">
      <c r="A26" s="27" t="s">
        <v>36</v>
      </c>
      <c r="B26" s="22" t="s">
        <v>51</v>
      </c>
      <c r="C26" s="17" t="s">
        <v>17</v>
      </c>
      <c r="D26" s="14" t="s">
        <v>15</v>
      </c>
      <c r="E26" s="14">
        <v>17</v>
      </c>
      <c r="F26" s="14">
        <v>12</v>
      </c>
      <c r="G26" s="14">
        <v>9</v>
      </c>
      <c r="H26" s="44">
        <f>G26+F26+E26</f>
        <v>38</v>
      </c>
      <c r="I26" s="19">
        <f>COUNTA(E26,F26,G26)</f>
        <v>3</v>
      </c>
      <c r="J26" s="20">
        <f>H26/I26</f>
        <v>12.666666666666666</v>
      </c>
      <c r="K26" s="21">
        <f>I26/J26</f>
        <v>0.23684210526315791</v>
      </c>
    </row>
    <row r="27" spans="1:11" s="34" customFormat="1" ht="17.25" x14ac:dyDescent="0.3">
      <c r="A27" s="27" t="s">
        <v>36</v>
      </c>
      <c r="B27" s="22" t="s">
        <v>52</v>
      </c>
      <c r="C27" s="17" t="s">
        <v>20</v>
      </c>
      <c r="D27" s="14" t="s">
        <v>26</v>
      </c>
      <c r="E27" s="14">
        <v>15</v>
      </c>
      <c r="F27" s="14">
        <v>18</v>
      </c>
      <c r="G27" s="14">
        <v>7</v>
      </c>
      <c r="H27" s="44">
        <f>G27+F27+E27</f>
        <v>40</v>
      </c>
      <c r="I27" s="19">
        <f>COUNTA(E27,F27,G27)</f>
        <v>3</v>
      </c>
      <c r="J27" s="20">
        <f>H27/I27</f>
        <v>13.333333333333334</v>
      </c>
      <c r="K27" s="21">
        <f>I27/J27</f>
        <v>0.22499999999999998</v>
      </c>
    </row>
    <row r="28" spans="1:11" s="34" customFormat="1" ht="17.25" customHeight="1" x14ac:dyDescent="0.3">
      <c r="A28" s="27" t="s">
        <v>36</v>
      </c>
      <c r="B28" s="16" t="s">
        <v>53</v>
      </c>
      <c r="C28" s="17" t="s">
        <v>54</v>
      </c>
      <c r="D28" s="14" t="s">
        <v>15</v>
      </c>
      <c r="E28" s="14">
        <v>12</v>
      </c>
      <c r="F28" s="14">
        <v>13</v>
      </c>
      <c r="G28" s="14">
        <v>15</v>
      </c>
      <c r="H28" s="44">
        <f>G28+F28+E28</f>
        <v>40</v>
      </c>
      <c r="I28" s="19">
        <f>COUNTA(E28,F28,G28)</f>
        <v>3</v>
      </c>
      <c r="J28" s="20">
        <f>H28/I28</f>
        <v>13.333333333333334</v>
      </c>
      <c r="K28" s="21">
        <f>I28/J28</f>
        <v>0.22499999999999998</v>
      </c>
    </row>
    <row r="29" spans="1:11" s="34" customFormat="1" ht="17.25" customHeight="1" x14ac:dyDescent="0.3">
      <c r="A29" s="27" t="s">
        <v>36</v>
      </c>
      <c r="B29" s="22" t="s">
        <v>55</v>
      </c>
      <c r="C29" s="17" t="s">
        <v>56</v>
      </c>
      <c r="D29" s="14" t="s">
        <v>21</v>
      </c>
      <c r="E29" s="14"/>
      <c r="F29" s="14">
        <v>7</v>
      </c>
      <c r="G29" s="14">
        <v>11</v>
      </c>
      <c r="H29" s="44">
        <f>G29+F29+E29</f>
        <v>18</v>
      </c>
      <c r="I29" s="19">
        <f>COUNTA(E29,F29,G29)</f>
        <v>2</v>
      </c>
      <c r="J29" s="20">
        <f>H29/I29</f>
        <v>9</v>
      </c>
      <c r="K29" s="21">
        <f>I29/J29</f>
        <v>0.22222222222222221</v>
      </c>
    </row>
    <row r="30" spans="1:11" s="34" customFormat="1" ht="20.25" customHeight="1" x14ac:dyDescent="0.3">
      <c r="A30" s="27" t="s">
        <v>36</v>
      </c>
      <c r="B30" s="22" t="s">
        <v>58</v>
      </c>
      <c r="C30" s="17" t="s">
        <v>28</v>
      </c>
      <c r="D30" s="14" t="s">
        <v>21</v>
      </c>
      <c r="E30" s="14">
        <v>18</v>
      </c>
      <c r="F30" s="14">
        <v>15</v>
      </c>
      <c r="G30" s="14">
        <v>12</v>
      </c>
      <c r="H30" s="44">
        <f>G30+F30+E30</f>
        <v>45</v>
      </c>
      <c r="I30" s="19">
        <f>COUNTA(E30,F30,G30)</f>
        <v>3</v>
      </c>
      <c r="J30" s="20">
        <f>H30/I30</f>
        <v>15</v>
      </c>
      <c r="K30" s="21">
        <f>I30/J30</f>
        <v>0.2</v>
      </c>
    </row>
    <row r="31" spans="1:11" s="22" customFormat="1" ht="20.25" customHeight="1" x14ac:dyDescent="0.3">
      <c r="A31" s="27" t="s">
        <v>36</v>
      </c>
      <c r="B31" s="24" t="s">
        <v>57</v>
      </c>
      <c r="C31" s="17" t="s">
        <v>34</v>
      </c>
      <c r="D31" s="14" t="s">
        <v>15</v>
      </c>
      <c r="E31" s="14">
        <v>5</v>
      </c>
      <c r="F31" s="14"/>
      <c r="G31" s="14"/>
      <c r="H31" s="44">
        <f>G31+F31+E31</f>
        <v>5</v>
      </c>
      <c r="I31" s="19">
        <f>COUNTA(E31,F31,G31)</f>
        <v>1</v>
      </c>
      <c r="J31" s="20">
        <f>H31/I31</f>
        <v>5</v>
      </c>
      <c r="K31" s="21">
        <f>I31/J31</f>
        <v>0.2</v>
      </c>
    </row>
    <row r="32" spans="1:11" s="22" customFormat="1" ht="20.25" customHeight="1" x14ac:dyDescent="0.3">
      <c r="A32" s="27" t="s">
        <v>36</v>
      </c>
      <c r="B32" s="24" t="s">
        <v>60</v>
      </c>
      <c r="C32" s="17" t="s">
        <v>20</v>
      </c>
      <c r="D32" s="14" t="s">
        <v>21</v>
      </c>
      <c r="E32" s="14">
        <v>10</v>
      </c>
      <c r="F32" s="14">
        <v>14</v>
      </c>
      <c r="G32" s="14"/>
      <c r="H32" s="44">
        <f>G32+F32+E32</f>
        <v>24</v>
      </c>
      <c r="I32" s="19">
        <f>COUNTA(E32,F32,G32)</f>
        <v>2</v>
      </c>
      <c r="J32" s="20">
        <f>H32/I32</f>
        <v>12</v>
      </c>
      <c r="K32" s="21">
        <f>I32/J32</f>
        <v>0.16666666666666666</v>
      </c>
    </row>
    <row r="33" spans="1:11" s="22" customFormat="1" ht="17.25" customHeight="1" x14ac:dyDescent="0.3">
      <c r="A33" s="27" t="s">
        <v>36</v>
      </c>
      <c r="B33" s="16" t="s">
        <v>59</v>
      </c>
      <c r="C33" s="17" t="s">
        <v>17</v>
      </c>
      <c r="D33" s="14" t="s">
        <v>15</v>
      </c>
      <c r="E33" s="14">
        <v>6</v>
      </c>
      <c r="F33" s="14"/>
      <c r="G33" s="14"/>
      <c r="H33" s="44">
        <f>G33+F33+E33</f>
        <v>6</v>
      </c>
      <c r="I33" s="19">
        <f>COUNTA(E33,F33,G33)</f>
        <v>1</v>
      </c>
      <c r="J33" s="20">
        <f>H33/I33</f>
        <v>6</v>
      </c>
      <c r="K33" s="21">
        <f>I33/J33</f>
        <v>0.16666666666666666</v>
      </c>
    </row>
    <row r="34" spans="1:11" s="22" customFormat="1" ht="17.25" customHeight="1" x14ac:dyDescent="0.3">
      <c r="A34" s="27" t="s">
        <v>36</v>
      </c>
      <c r="B34" s="22" t="s">
        <v>61</v>
      </c>
      <c r="C34" s="17" t="s">
        <v>28</v>
      </c>
      <c r="D34" s="14"/>
      <c r="E34" s="14"/>
      <c r="F34" s="14">
        <v>16</v>
      </c>
      <c r="G34" s="14">
        <v>14</v>
      </c>
      <c r="H34" s="44">
        <f>G34+F34+E34</f>
        <v>30</v>
      </c>
      <c r="I34" s="19">
        <f>COUNTA(E34,F34,G34)</f>
        <v>2</v>
      </c>
      <c r="J34" s="20">
        <f>H34/I34</f>
        <v>15</v>
      </c>
      <c r="K34" s="21">
        <f>I34/J34</f>
        <v>0.13333333333333333</v>
      </c>
    </row>
    <row r="35" spans="1:11" s="22" customFormat="1" ht="17.25" x14ac:dyDescent="0.3">
      <c r="A35" s="27" t="s">
        <v>36</v>
      </c>
      <c r="B35" s="22" t="s">
        <v>62</v>
      </c>
      <c r="C35" s="30" t="s">
        <v>43</v>
      </c>
      <c r="D35" s="14" t="s">
        <v>21</v>
      </c>
      <c r="E35" s="14">
        <v>21</v>
      </c>
      <c r="F35" s="14"/>
      <c r="G35" s="14">
        <v>10</v>
      </c>
      <c r="H35" s="44">
        <f>G35+F35+E35</f>
        <v>31</v>
      </c>
      <c r="I35" s="19">
        <f>COUNTA(E35,F35,G35)</f>
        <v>2</v>
      </c>
      <c r="J35" s="20">
        <f>H35/I35</f>
        <v>15.5</v>
      </c>
      <c r="K35" s="21">
        <f>I35/J35</f>
        <v>0.12903225806451613</v>
      </c>
    </row>
    <row r="36" spans="1:11" s="22" customFormat="1" ht="17.25" customHeight="1" x14ac:dyDescent="0.3">
      <c r="A36" s="27" t="s">
        <v>36</v>
      </c>
      <c r="B36" s="35" t="s">
        <v>63</v>
      </c>
      <c r="C36" s="17" t="s">
        <v>20</v>
      </c>
      <c r="D36" s="14" t="s">
        <v>21</v>
      </c>
      <c r="E36" s="14"/>
      <c r="F36" s="14">
        <v>17</v>
      </c>
      <c r="G36" s="14">
        <v>17</v>
      </c>
      <c r="H36" s="44">
        <f>G36+F36+E36</f>
        <v>34</v>
      </c>
      <c r="I36" s="19">
        <f>COUNTA(E36,F36,G36)</f>
        <v>2</v>
      </c>
      <c r="J36" s="20">
        <f>H36/I36</f>
        <v>17</v>
      </c>
      <c r="K36" s="21">
        <f>I36/J36</f>
        <v>0.11764705882352941</v>
      </c>
    </row>
    <row r="37" spans="1:11" s="22" customFormat="1" ht="20.25" customHeight="1" x14ac:dyDescent="0.3">
      <c r="A37" s="27" t="s">
        <v>36</v>
      </c>
      <c r="B37" s="16" t="s">
        <v>64</v>
      </c>
      <c r="C37" s="17" t="s">
        <v>34</v>
      </c>
      <c r="D37" s="14" t="s">
        <v>15</v>
      </c>
      <c r="E37" s="14">
        <v>13</v>
      </c>
      <c r="F37" s="14"/>
      <c r="G37" s="14"/>
      <c r="H37" s="44">
        <f>G37+F37+E37</f>
        <v>13</v>
      </c>
      <c r="I37" s="19">
        <f>COUNTA(E37,F37,G37)</f>
        <v>1</v>
      </c>
      <c r="J37" s="20">
        <f>H37/I37</f>
        <v>13</v>
      </c>
      <c r="K37" s="21">
        <f>I37/J37</f>
        <v>7.6923076923076927E-2</v>
      </c>
    </row>
    <row r="38" spans="1:11" s="22" customFormat="1" ht="17.25" customHeight="1" x14ac:dyDescent="0.3">
      <c r="A38" s="27" t="s">
        <v>36</v>
      </c>
      <c r="B38" s="24" t="s">
        <v>65</v>
      </c>
      <c r="C38" s="17" t="s">
        <v>20</v>
      </c>
      <c r="D38" s="14" t="s">
        <v>21</v>
      </c>
      <c r="E38" s="14">
        <v>14</v>
      </c>
      <c r="F38" s="14"/>
      <c r="G38" s="14"/>
      <c r="H38" s="44">
        <f>G38+F38+E38</f>
        <v>14</v>
      </c>
      <c r="I38" s="19">
        <f>COUNTA(E38,F38,G38)</f>
        <v>1</v>
      </c>
      <c r="J38" s="20">
        <f>H38/I38</f>
        <v>14</v>
      </c>
      <c r="K38" s="21">
        <f>I38/J38</f>
        <v>7.1428571428571425E-2</v>
      </c>
    </row>
    <row r="39" spans="1:11" s="22" customFormat="1" ht="17.25" customHeight="1" x14ac:dyDescent="0.3">
      <c r="A39" s="27" t="s">
        <v>36</v>
      </c>
      <c r="B39" s="16" t="s">
        <v>66</v>
      </c>
      <c r="C39" s="17" t="s">
        <v>32</v>
      </c>
      <c r="D39" s="14" t="s">
        <v>21</v>
      </c>
      <c r="E39" s="14">
        <v>16</v>
      </c>
      <c r="F39" s="14"/>
      <c r="G39" s="14"/>
      <c r="H39" s="44">
        <f>G39+F39+E39</f>
        <v>16</v>
      </c>
      <c r="I39" s="19">
        <f>COUNTA(E39,F39,G39)</f>
        <v>1</v>
      </c>
      <c r="J39" s="20">
        <f>H39/I39</f>
        <v>16</v>
      </c>
      <c r="K39" s="21">
        <f>I39/J39</f>
        <v>6.25E-2</v>
      </c>
    </row>
    <row r="40" spans="1:11" s="22" customFormat="1" ht="17.25" customHeight="1" x14ac:dyDescent="0.3">
      <c r="A40" s="27" t="s">
        <v>36</v>
      </c>
      <c r="B40" s="35" t="s">
        <v>67</v>
      </c>
      <c r="C40" s="17" t="s">
        <v>20</v>
      </c>
      <c r="D40" s="14" t="s">
        <v>21</v>
      </c>
      <c r="E40" s="14">
        <v>19</v>
      </c>
      <c r="F40" s="14"/>
      <c r="G40" s="14"/>
      <c r="H40" s="44">
        <f>G40+F40+E40</f>
        <v>19</v>
      </c>
      <c r="I40" s="19">
        <f>COUNTA(E40,F40,G40)</f>
        <v>1</v>
      </c>
      <c r="J40" s="20">
        <f>H40/I40</f>
        <v>19</v>
      </c>
      <c r="K40" s="21">
        <f>I40/J40</f>
        <v>5.2631578947368418E-2</v>
      </c>
    </row>
    <row r="41" spans="1:11" s="22" customFormat="1" ht="17.25" customHeight="1" x14ac:dyDescent="0.3">
      <c r="A41" s="27" t="s">
        <v>36</v>
      </c>
      <c r="B41" s="36" t="s">
        <v>68</v>
      </c>
      <c r="C41" s="17" t="s">
        <v>17</v>
      </c>
      <c r="D41" s="14" t="s">
        <v>26</v>
      </c>
      <c r="E41" s="14">
        <v>20</v>
      </c>
      <c r="F41" s="14"/>
      <c r="G41" s="14"/>
      <c r="H41" s="44">
        <f>G41+F41+E41</f>
        <v>20</v>
      </c>
      <c r="I41" s="19">
        <f>COUNTA(E41,F41,G41)</f>
        <v>1</v>
      </c>
      <c r="J41" s="20">
        <f>H41/I41</f>
        <v>20</v>
      </c>
      <c r="K41" s="21">
        <f>I41/J41</f>
        <v>0.05</v>
      </c>
    </row>
    <row r="42" spans="1:11" s="22" customFormat="1" ht="17.25" customHeight="1" x14ac:dyDescent="0.3">
      <c r="A42" s="37" t="s">
        <v>69</v>
      </c>
      <c r="B42" s="16" t="s">
        <v>70</v>
      </c>
      <c r="C42" s="17" t="s">
        <v>32</v>
      </c>
      <c r="D42" s="14" t="s">
        <v>21</v>
      </c>
      <c r="E42" s="14">
        <v>2</v>
      </c>
      <c r="F42" s="14">
        <v>1</v>
      </c>
      <c r="G42" s="14">
        <v>1</v>
      </c>
      <c r="H42" s="44">
        <f>G42+F42+E42</f>
        <v>4</v>
      </c>
      <c r="I42" s="19">
        <f>COUNTA(E42,F42,G42)</f>
        <v>3</v>
      </c>
      <c r="J42" s="20">
        <f>H42/I42</f>
        <v>1.3333333333333333</v>
      </c>
      <c r="K42" s="21">
        <f>I42/J42</f>
        <v>2.25</v>
      </c>
    </row>
    <row r="43" spans="1:11" s="22" customFormat="1" ht="17.25" customHeight="1" x14ac:dyDescent="0.3">
      <c r="A43" s="37" t="s">
        <v>69</v>
      </c>
      <c r="B43" s="16" t="s">
        <v>71</v>
      </c>
      <c r="C43" s="17" t="s">
        <v>20</v>
      </c>
      <c r="D43" s="14" t="s">
        <v>21</v>
      </c>
      <c r="E43" s="14">
        <v>8</v>
      </c>
      <c r="F43" s="14">
        <v>3</v>
      </c>
      <c r="G43" s="14">
        <v>2</v>
      </c>
      <c r="H43" s="44">
        <f>G43+F43+E43</f>
        <v>13</v>
      </c>
      <c r="I43" s="19">
        <f>COUNTA(E43,F43,G43)</f>
        <v>3</v>
      </c>
      <c r="J43" s="20">
        <f>H43/I43</f>
        <v>4.333333333333333</v>
      </c>
      <c r="K43" s="21">
        <f>I43/J43</f>
        <v>0.6923076923076924</v>
      </c>
    </row>
    <row r="44" spans="1:11" s="22" customFormat="1" ht="17.25" customHeight="1" x14ac:dyDescent="0.3">
      <c r="A44" s="37" t="s">
        <v>69</v>
      </c>
      <c r="B44" s="16" t="s">
        <v>72</v>
      </c>
      <c r="C44" s="17" t="s">
        <v>28</v>
      </c>
      <c r="D44" s="14" t="s">
        <v>21</v>
      </c>
      <c r="E44" s="14">
        <v>4</v>
      </c>
      <c r="F44" s="14">
        <v>4</v>
      </c>
      <c r="G44" s="14">
        <v>5</v>
      </c>
      <c r="H44" s="44">
        <f>G44+F44+E44</f>
        <v>13</v>
      </c>
      <c r="I44" s="19">
        <f>COUNTA(E44,F44,G44)</f>
        <v>3</v>
      </c>
      <c r="J44" s="20">
        <f>H44/I44</f>
        <v>4.333333333333333</v>
      </c>
      <c r="K44" s="21">
        <f>I44/J44</f>
        <v>0.6923076923076924</v>
      </c>
    </row>
    <row r="45" spans="1:11" s="22" customFormat="1" ht="20.25" customHeight="1" x14ac:dyDescent="0.3">
      <c r="A45" s="37" t="s">
        <v>69</v>
      </c>
      <c r="B45" s="16" t="s">
        <v>73</v>
      </c>
      <c r="C45" s="17" t="s">
        <v>17</v>
      </c>
      <c r="D45" s="38" t="s">
        <v>13</v>
      </c>
      <c r="E45" s="14">
        <v>5</v>
      </c>
      <c r="F45" s="14">
        <v>2</v>
      </c>
      <c r="G45" s="14">
        <v>6</v>
      </c>
      <c r="H45" s="44">
        <f>G45+F45+E45</f>
        <v>13</v>
      </c>
      <c r="I45" s="19">
        <f>COUNTA(E45,F45,G45)</f>
        <v>3</v>
      </c>
      <c r="J45" s="20">
        <f>H45/I45</f>
        <v>4.333333333333333</v>
      </c>
      <c r="K45" s="21">
        <f>I45/J45</f>
        <v>0.6923076923076924</v>
      </c>
    </row>
    <row r="46" spans="1:11" s="22" customFormat="1" ht="25.5" customHeight="1" x14ac:dyDescent="0.3">
      <c r="A46" s="37" t="s">
        <v>69</v>
      </c>
      <c r="B46" s="36" t="s">
        <v>74</v>
      </c>
      <c r="C46" s="17" t="s">
        <v>28</v>
      </c>
      <c r="D46" s="14" t="s">
        <v>21</v>
      </c>
      <c r="E46" s="14">
        <v>1</v>
      </c>
      <c r="F46" s="14">
        <v>7</v>
      </c>
      <c r="G46" s="14">
        <v>9</v>
      </c>
      <c r="H46" s="44">
        <f>G46+F46+E46</f>
        <v>17</v>
      </c>
      <c r="I46" s="19">
        <f>COUNTA(E46,F46,G46)</f>
        <v>3</v>
      </c>
      <c r="J46" s="20">
        <f>H46/I46</f>
        <v>5.666666666666667</v>
      </c>
      <c r="K46" s="21">
        <f>I46/J46</f>
        <v>0.52941176470588236</v>
      </c>
    </row>
    <row r="47" spans="1:11" s="22" customFormat="1" ht="20.25" customHeight="1" x14ac:dyDescent="0.3">
      <c r="A47" s="37" t="s">
        <v>69</v>
      </c>
      <c r="B47" s="16" t="s">
        <v>75</v>
      </c>
      <c r="C47" s="17" t="s">
        <v>28</v>
      </c>
      <c r="D47" s="14" t="s">
        <v>26</v>
      </c>
      <c r="E47" s="14">
        <v>6</v>
      </c>
      <c r="F47" s="14">
        <v>8</v>
      </c>
      <c r="G47" s="14">
        <v>4</v>
      </c>
      <c r="H47" s="44">
        <f>G47+F47+E47</f>
        <v>18</v>
      </c>
      <c r="I47" s="19">
        <f>COUNTA(E47,F47,G47)</f>
        <v>3</v>
      </c>
      <c r="J47" s="20">
        <f>H47/I47</f>
        <v>6</v>
      </c>
      <c r="K47" s="21">
        <f>I47/J47</f>
        <v>0.5</v>
      </c>
    </row>
    <row r="48" spans="1:11" s="22" customFormat="1" ht="20.25" customHeight="1" x14ac:dyDescent="0.3">
      <c r="A48" s="37" t="s">
        <v>69</v>
      </c>
      <c r="B48" s="16" t="s">
        <v>76</v>
      </c>
      <c r="C48" s="17" t="s">
        <v>20</v>
      </c>
      <c r="D48" s="14" t="s">
        <v>21</v>
      </c>
      <c r="E48" s="14">
        <v>7</v>
      </c>
      <c r="F48" s="14">
        <v>5</v>
      </c>
      <c r="G48" s="14">
        <v>7</v>
      </c>
      <c r="H48" s="44">
        <f>G48+F48+E48</f>
        <v>19</v>
      </c>
      <c r="I48" s="19">
        <f>COUNTA(E48,F48,G48)</f>
        <v>3</v>
      </c>
      <c r="J48" s="20">
        <f>H48/I48</f>
        <v>6.333333333333333</v>
      </c>
      <c r="K48" s="21">
        <f>I48/J48</f>
        <v>0.47368421052631582</v>
      </c>
    </row>
    <row r="49" spans="1:11" s="22" customFormat="1" ht="20.25" customHeight="1" x14ac:dyDescent="0.3">
      <c r="A49" s="37" t="s">
        <v>69</v>
      </c>
      <c r="B49" s="22" t="s">
        <v>78</v>
      </c>
      <c r="C49" s="17" t="s">
        <v>28</v>
      </c>
      <c r="D49" s="14" t="s">
        <v>26</v>
      </c>
      <c r="E49" s="14">
        <v>3</v>
      </c>
      <c r="F49" s="14">
        <v>9</v>
      </c>
      <c r="G49" s="14"/>
      <c r="H49" s="44">
        <f>G49+F49+E49</f>
        <v>12</v>
      </c>
      <c r="I49" s="19">
        <f>COUNTA(E49,F49,G49)</f>
        <v>2</v>
      </c>
      <c r="J49" s="20">
        <f>H49/I49</f>
        <v>6</v>
      </c>
      <c r="K49" s="21">
        <f>I49/J49</f>
        <v>0.33333333333333331</v>
      </c>
    </row>
    <row r="50" spans="1:11" s="22" customFormat="1" ht="20.25" customHeight="1" x14ac:dyDescent="0.3">
      <c r="A50" s="37" t="s">
        <v>69</v>
      </c>
      <c r="B50" s="22" t="s">
        <v>77</v>
      </c>
      <c r="C50" s="39" t="s">
        <v>32</v>
      </c>
      <c r="D50" s="40"/>
      <c r="E50" s="40"/>
      <c r="F50" s="40"/>
      <c r="G50" s="14">
        <v>3</v>
      </c>
      <c r="H50" s="44">
        <f>G50+F50+E50</f>
        <v>3</v>
      </c>
      <c r="I50" s="19">
        <f>COUNTA(E50,F50,G50)</f>
        <v>1</v>
      </c>
      <c r="J50" s="20">
        <f>H50/I50</f>
        <v>3</v>
      </c>
      <c r="K50" s="21">
        <f>I50/J50</f>
        <v>0.33333333333333331</v>
      </c>
    </row>
    <row r="51" spans="1:11" s="22" customFormat="1" ht="20.25" customHeight="1" x14ac:dyDescent="0.3">
      <c r="A51" s="37" t="s">
        <v>69</v>
      </c>
      <c r="B51" s="26" t="s">
        <v>79</v>
      </c>
      <c r="C51" s="30" t="s">
        <v>43</v>
      </c>
      <c r="D51" s="41" t="s">
        <v>15</v>
      </c>
      <c r="E51" s="14">
        <v>9</v>
      </c>
      <c r="F51" s="14">
        <v>12</v>
      </c>
      <c r="G51" s="14">
        <v>11</v>
      </c>
      <c r="H51" s="44">
        <f>G51+F51+E51</f>
        <v>32</v>
      </c>
      <c r="I51" s="19">
        <f>COUNTA(E51,F51,G51)</f>
        <v>3</v>
      </c>
      <c r="J51" s="20">
        <f>H51/I51</f>
        <v>10.666666666666666</v>
      </c>
      <c r="K51" s="21">
        <f>I51/J51</f>
        <v>0.28125</v>
      </c>
    </row>
    <row r="52" spans="1:11" s="22" customFormat="1" ht="20.25" customHeight="1" x14ac:dyDescent="0.3">
      <c r="A52" s="37" t="s">
        <v>69</v>
      </c>
      <c r="B52" s="16" t="s">
        <v>80</v>
      </c>
      <c r="C52" s="17" t="s">
        <v>17</v>
      </c>
      <c r="D52" s="14"/>
      <c r="E52" s="14">
        <v>14</v>
      </c>
      <c r="F52" s="14">
        <v>11</v>
      </c>
      <c r="G52" s="14">
        <v>12</v>
      </c>
      <c r="H52" s="44">
        <f>G52+F52+E52</f>
        <v>37</v>
      </c>
      <c r="I52" s="19">
        <f>COUNTA(E52,F52,G52)</f>
        <v>3</v>
      </c>
      <c r="J52" s="20">
        <f>H52/I52</f>
        <v>12.333333333333334</v>
      </c>
      <c r="K52" s="21">
        <f>I52/J52</f>
        <v>0.24324324324324323</v>
      </c>
    </row>
    <row r="53" spans="1:11" s="22" customFormat="1" ht="20.25" customHeight="1" x14ac:dyDescent="0.3">
      <c r="A53" s="37" t="s">
        <v>69</v>
      </c>
      <c r="B53" s="16" t="s">
        <v>81</v>
      </c>
      <c r="C53" s="17" t="s">
        <v>54</v>
      </c>
      <c r="D53" s="41" t="s">
        <v>15</v>
      </c>
      <c r="E53" s="14">
        <v>12</v>
      </c>
      <c r="F53" s="14">
        <v>6</v>
      </c>
      <c r="G53" s="14"/>
      <c r="H53" s="44">
        <f>G53+F53+E53</f>
        <v>18</v>
      </c>
      <c r="I53" s="19">
        <f>COUNTA(E53,F53,G53)</f>
        <v>2</v>
      </c>
      <c r="J53" s="20">
        <f>H53/I53</f>
        <v>9</v>
      </c>
      <c r="K53" s="21">
        <f>I53/J53</f>
        <v>0.22222222222222221</v>
      </c>
    </row>
    <row r="54" spans="1:11" s="22" customFormat="1" ht="20.25" customHeight="1" x14ac:dyDescent="0.3">
      <c r="A54" s="37" t="s">
        <v>69</v>
      </c>
      <c r="B54" s="22" t="s">
        <v>82</v>
      </c>
      <c r="C54" s="17" t="s">
        <v>20</v>
      </c>
      <c r="D54" s="14"/>
      <c r="E54" s="14"/>
      <c r="F54" s="14">
        <v>10</v>
      </c>
      <c r="G54" s="14">
        <v>10</v>
      </c>
      <c r="H54" s="44">
        <f>G54+F54+E54</f>
        <v>20</v>
      </c>
      <c r="I54" s="19">
        <f>COUNTA(E54,F54,G54)</f>
        <v>2</v>
      </c>
      <c r="J54" s="20">
        <f>H54/I54</f>
        <v>10</v>
      </c>
      <c r="K54" s="21">
        <f>I54/J54</f>
        <v>0.2</v>
      </c>
    </row>
    <row r="55" spans="1:11" s="22" customFormat="1" ht="20.25" customHeight="1" x14ac:dyDescent="0.3">
      <c r="A55" s="37" t="s">
        <v>69</v>
      </c>
      <c r="B55" s="16" t="s">
        <v>83</v>
      </c>
      <c r="C55" s="17" t="s">
        <v>17</v>
      </c>
      <c r="D55" s="14" t="s">
        <v>21</v>
      </c>
      <c r="E55" s="14">
        <v>13</v>
      </c>
      <c r="F55" s="14"/>
      <c r="G55" s="14">
        <v>13</v>
      </c>
      <c r="H55" s="44">
        <f>G55+F55+E55</f>
        <v>26</v>
      </c>
      <c r="I55" s="19">
        <f>COUNTA(E55,F55,G55)</f>
        <v>2</v>
      </c>
      <c r="J55" s="20">
        <f>H55/I55</f>
        <v>13</v>
      </c>
      <c r="K55" s="21">
        <f>I55/J55</f>
        <v>0.15384615384615385</v>
      </c>
    </row>
    <row r="56" spans="1:11" s="22" customFormat="1" ht="20.25" customHeight="1" x14ac:dyDescent="0.3">
      <c r="A56" s="37" t="s">
        <v>69</v>
      </c>
      <c r="B56" s="22" t="s">
        <v>84</v>
      </c>
      <c r="C56" s="17" t="s">
        <v>40</v>
      </c>
      <c r="D56" s="14" t="s">
        <v>21</v>
      </c>
      <c r="E56" s="14"/>
      <c r="F56" s="14"/>
      <c r="G56" s="14">
        <v>8</v>
      </c>
      <c r="H56" s="44">
        <f>G56+F56+E56</f>
        <v>8</v>
      </c>
      <c r="I56" s="19">
        <f>COUNTA(E56,F56,G56)</f>
        <v>1</v>
      </c>
      <c r="J56" s="20">
        <f>H56/I56</f>
        <v>8</v>
      </c>
      <c r="K56" s="21">
        <f>I56/J56</f>
        <v>0.125</v>
      </c>
    </row>
    <row r="57" spans="1:11" s="22" customFormat="1" ht="20.25" customHeight="1" x14ac:dyDescent="0.3">
      <c r="A57" s="37" t="s">
        <v>69</v>
      </c>
      <c r="B57" s="22" t="s">
        <v>85</v>
      </c>
      <c r="C57" s="17" t="s">
        <v>28</v>
      </c>
      <c r="D57" s="14"/>
      <c r="E57" s="14">
        <v>10</v>
      </c>
      <c r="F57" s="14"/>
      <c r="G57" s="14"/>
      <c r="H57" s="44">
        <f>G57+F57+E57</f>
        <v>10</v>
      </c>
      <c r="I57" s="19">
        <f>COUNTA(E57,F57,G57)</f>
        <v>1</v>
      </c>
      <c r="J57" s="20">
        <f>H57/I57</f>
        <v>10</v>
      </c>
      <c r="K57" s="21">
        <f>I57/J57</f>
        <v>0.1</v>
      </c>
    </row>
    <row r="58" spans="1:11" s="22" customFormat="1" ht="20.25" customHeight="1" x14ac:dyDescent="0.3">
      <c r="A58" s="37" t="s">
        <v>69</v>
      </c>
      <c r="B58" s="17" t="s">
        <v>86</v>
      </c>
      <c r="C58" s="17" t="s">
        <v>28</v>
      </c>
      <c r="D58" s="14" t="s">
        <v>21</v>
      </c>
      <c r="E58" s="14">
        <v>11</v>
      </c>
      <c r="F58" s="14"/>
      <c r="G58" s="14"/>
      <c r="H58" s="44">
        <f>G58+F58+E58</f>
        <v>11</v>
      </c>
      <c r="I58" s="19">
        <f>COUNTA(E58,F58,G58)</f>
        <v>1</v>
      </c>
      <c r="J58" s="20">
        <f>H58/I58</f>
        <v>11</v>
      </c>
      <c r="K58" s="21">
        <f>I58/J58</f>
        <v>9.0909090909090912E-2</v>
      </c>
    </row>
    <row r="59" spans="1:11" s="22" customFormat="1" ht="20.25" customHeight="1" x14ac:dyDescent="0.3">
      <c r="A59" s="37" t="s">
        <v>69</v>
      </c>
      <c r="B59" s="22" t="s">
        <v>87</v>
      </c>
      <c r="C59" s="17" t="s">
        <v>28</v>
      </c>
      <c r="D59" s="14" t="s">
        <v>26</v>
      </c>
      <c r="E59" s="14">
        <v>15</v>
      </c>
      <c r="F59" s="14"/>
      <c r="G59" s="14"/>
      <c r="H59" s="44">
        <f>G59+F59+E59</f>
        <v>15</v>
      </c>
      <c r="I59" s="19">
        <f>COUNTA(E59,F59,G59)</f>
        <v>1</v>
      </c>
      <c r="J59" s="20">
        <f>H59/I59</f>
        <v>15</v>
      </c>
      <c r="K59" s="21">
        <f>I59/J59</f>
        <v>6.6666666666666666E-2</v>
      </c>
    </row>
    <row r="60" spans="1:11" s="22" customFormat="1" ht="20.25" customHeight="1" x14ac:dyDescent="0.3">
      <c r="A60" s="18" t="s">
        <v>88</v>
      </c>
      <c r="B60" s="22" t="s">
        <v>89</v>
      </c>
      <c r="C60" s="17" t="s">
        <v>17</v>
      </c>
      <c r="D60" s="41" t="s">
        <v>15</v>
      </c>
      <c r="E60" s="14">
        <v>3</v>
      </c>
      <c r="F60" s="14">
        <v>1</v>
      </c>
      <c r="G60" s="14"/>
      <c r="H60" s="44">
        <f>G60+F60+E60</f>
        <v>4</v>
      </c>
      <c r="I60" s="19">
        <f>COUNTA(E60,F60,G60)</f>
        <v>2</v>
      </c>
      <c r="J60" s="20">
        <f>H60/I60</f>
        <v>2</v>
      </c>
      <c r="K60" s="21">
        <f>I60/J60</f>
        <v>1</v>
      </c>
    </row>
    <row r="61" spans="1:11" s="22" customFormat="1" ht="20.25" customHeight="1" x14ac:dyDescent="0.3">
      <c r="A61" s="27" t="s">
        <v>90</v>
      </c>
      <c r="B61" s="16" t="s">
        <v>91</v>
      </c>
      <c r="C61" s="17" t="s">
        <v>12</v>
      </c>
      <c r="D61" s="37" t="s">
        <v>92</v>
      </c>
      <c r="E61" s="14"/>
      <c r="F61" s="14">
        <v>5</v>
      </c>
      <c r="G61" s="14">
        <v>2</v>
      </c>
      <c r="H61" s="44">
        <f>G61+F61+E61</f>
        <v>7</v>
      </c>
      <c r="I61" s="19">
        <f>COUNTA(E61,F61,G61)</f>
        <v>2</v>
      </c>
      <c r="J61" s="20">
        <f>H61/I61</f>
        <v>3.5</v>
      </c>
      <c r="K61" s="21">
        <f>I61/J61</f>
        <v>0.5714285714285714</v>
      </c>
    </row>
    <row r="62" spans="1:11" s="22" customFormat="1" ht="20.25" customHeight="1" x14ac:dyDescent="0.3">
      <c r="A62" s="27" t="s">
        <v>90</v>
      </c>
      <c r="B62" s="16" t="s">
        <v>93</v>
      </c>
      <c r="C62" s="17" t="s">
        <v>20</v>
      </c>
      <c r="D62" s="42" t="s">
        <v>94</v>
      </c>
      <c r="E62" s="14">
        <v>8</v>
      </c>
      <c r="F62" s="14"/>
      <c r="G62" s="14"/>
      <c r="H62" s="44">
        <f>G62+F62+E62</f>
        <v>8</v>
      </c>
      <c r="I62" s="19">
        <f>COUNTA(E62,F62,G62)</f>
        <v>1</v>
      </c>
      <c r="J62" s="20">
        <f>H62/I62</f>
        <v>8</v>
      </c>
      <c r="K62" s="21">
        <f>I62/J62</f>
        <v>0.125</v>
      </c>
    </row>
    <row r="63" spans="1:11" s="22" customFormat="1" ht="20.25" customHeight="1" x14ac:dyDescent="0.3">
      <c r="A63" s="43" t="s">
        <v>95</v>
      </c>
      <c r="B63" s="17" t="s">
        <v>96</v>
      </c>
      <c r="C63" s="17" t="s">
        <v>50</v>
      </c>
      <c r="D63" s="14"/>
      <c r="E63" s="14"/>
      <c r="F63" s="14">
        <v>6</v>
      </c>
      <c r="G63" s="14"/>
      <c r="H63" s="44">
        <f>G63+F63+E63</f>
        <v>6</v>
      </c>
      <c r="I63" s="19">
        <f>COUNTA(E63,F63,G63)</f>
        <v>1</v>
      </c>
      <c r="J63" s="20">
        <f>H63/I63</f>
        <v>6</v>
      </c>
      <c r="K63" s="21">
        <f>I63/J63</f>
        <v>0.16666666666666666</v>
      </c>
    </row>
    <row r="64" spans="1:11" s="22" customFormat="1" ht="20.25" customHeight="1" x14ac:dyDescent="0.3">
      <c r="A64" s="37" t="s">
        <v>95</v>
      </c>
      <c r="B64" s="22" t="s">
        <v>97</v>
      </c>
      <c r="C64" s="17" t="s">
        <v>28</v>
      </c>
      <c r="D64" s="14" t="s">
        <v>21</v>
      </c>
      <c r="E64" s="14">
        <v>7</v>
      </c>
      <c r="F64" s="14"/>
      <c r="G64" s="14"/>
      <c r="H64" s="44">
        <f>G64+F64+E64</f>
        <v>7</v>
      </c>
      <c r="I64" s="19">
        <f>COUNTA(E64,F64,G64)</f>
        <v>1</v>
      </c>
      <c r="J64" s="20">
        <f>H64/I64</f>
        <v>7</v>
      </c>
      <c r="K64" s="21">
        <f>I64/J64</f>
        <v>0.14285714285714285</v>
      </c>
    </row>
  </sheetData>
  <autoFilter ref="A2:K2">
    <sortState ref="A3:K64">
      <sortCondition ref="A2"/>
    </sortState>
  </autoFilter>
  <sortState ref="A3:K64">
    <sortCondition ref="A3:A64"/>
    <sortCondition descending="1" ref="I3:I64"/>
    <sortCondition ref="H3:H64"/>
  </sortState>
  <conditionalFormatting sqref="D3:D26">
    <cfRule type="cellIs" dxfId="146" priority="191" operator="lessThan">
      <formula>22</formula>
    </cfRule>
  </conditionalFormatting>
  <conditionalFormatting sqref="D3:D30">
    <cfRule type="cellIs" dxfId="145" priority="186" operator="equal">
      <formula>"U23"</formula>
    </cfRule>
    <cfRule type="cellIs" dxfId="144" priority="187" operator="equal">
      <formula>"Snr"</formula>
    </cfRule>
    <cfRule type="cellIs" dxfId="143" priority="188" operator="equal">
      <formula>"Mas"</formula>
    </cfRule>
    <cfRule type="cellIs" dxfId="142" priority="189" operator="equal">
      <formula>"UltraVet"</formula>
    </cfRule>
    <cfRule type="cellIs" dxfId="141" priority="190" operator="equal">
      <formula>"Vet"</formula>
    </cfRule>
  </conditionalFormatting>
  <conditionalFormatting sqref="D30">
    <cfRule type="cellIs" dxfId="140" priority="185" operator="lessThan">
      <formula>22</formula>
    </cfRule>
  </conditionalFormatting>
  <conditionalFormatting sqref="D32">
    <cfRule type="cellIs" dxfId="139" priority="184" operator="lessThan">
      <formula>22</formula>
    </cfRule>
  </conditionalFormatting>
  <conditionalFormatting sqref="D32">
    <cfRule type="cellIs" dxfId="138" priority="179" operator="equal">
      <formula>"U23"</formula>
    </cfRule>
    <cfRule type="cellIs" dxfId="137" priority="180" operator="equal">
      <formula>"Snr"</formula>
    </cfRule>
    <cfRule type="cellIs" dxfId="136" priority="181" operator="equal">
      <formula>"Mas"</formula>
    </cfRule>
    <cfRule type="cellIs" dxfId="135" priority="182" operator="equal">
      <formula>"UltraVet"</formula>
    </cfRule>
    <cfRule type="cellIs" dxfId="134" priority="183" operator="equal">
      <formula>"Vet"</formula>
    </cfRule>
  </conditionalFormatting>
  <conditionalFormatting sqref="D28">
    <cfRule type="cellIs" dxfId="133" priority="178" operator="lessThan">
      <formula>22</formula>
    </cfRule>
  </conditionalFormatting>
  <conditionalFormatting sqref="D33">
    <cfRule type="cellIs" dxfId="132" priority="177" operator="lessThan">
      <formula>22</formula>
    </cfRule>
  </conditionalFormatting>
  <conditionalFormatting sqref="D33">
    <cfRule type="cellIs" dxfId="131" priority="172" operator="equal">
      <formula>"U23"</formula>
    </cfRule>
    <cfRule type="cellIs" dxfId="130" priority="173" operator="equal">
      <formula>"Snr"</formula>
    </cfRule>
    <cfRule type="cellIs" dxfId="129" priority="174" operator="equal">
      <formula>"Mas"</formula>
    </cfRule>
    <cfRule type="cellIs" dxfId="128" priority="175" operator="equal">
      <formula>"UltraVet"</formula>
    </cfRule>
    <cfRule type="cellIs" dxfId="127" priority="176" operator="equal">
      <formula>"Vet"</formula>
    </cfRule>
  </conditionalFormatting>
  <conditionalFormatting sqref="D29">
    <cfRule type="cellIs" dxfId="126" priority="171" operator="lessThan">
      <formula>22</formula>
    </cfRule>
  </conditionalFormatting>
  <conditionalFormatting sqref="D31">
    <cfRule type="cellIs" dxfId="125" priority="170" operator="lessThan">
      <formula>22</formula>
    </cfRule>
  </conditionalFormatting>
  <conditionalFormatting sqref="D31">
    <cfRule type="cellIs" dxfId="124" priority="165" operator="equal">
      <formula>"U23"</formula>
    </cfRule>
    <cfRule type="cellIs" dxfId="123" priority="166" operator="equal">
      <formula>"Snr"</formula>
    </cfRule>
    <cfRule type="cellIs" dxfId="122" priority="167" operator="equal">
      <formula>"Mas"</formula>
    </cfRule>
    <cfRule type="cellIs" dxfId="121" priority="168" operator="equal">
      <formula>"UltraVet"</formula>
    </cfRule>
    <cfRule type="cellIs" dxfId="120" priority="169" operator="equal">
      <formula>"Vet"</formula>
    </cfRule>
  </conditionalFormatting>
  <conditionalFormatting sqref="D35">
    <cfRule type="cellIs" dxfId="119" priority="164" operator="lessThan">
      <formula>22</formula>
    </cfRule>
  </conditionalFormatting>
  <conditionalFormatting sqref="D35">
    <cfRule type="cellIs" dxfId="118" priority="159" operator="equal">
      <formula>"U23"</formula>
    </cfRule>
    <cfRule type="cellIs" dxfId="117" priority="160" operator="equal">
      <formula>"Snr"</formula>
    </cfRule>
    <cfRule type="cellIs" dxfId="116" priority="161" operator="equal">
      <formula>"Mas"</formula>
    </cfRule>
    <cfRule type="cellIs" dxfId="115" priority="162" operator="equal">
      <formula>"UltraVet"</formula>
    </cfRule>
    <cfRule type="cellIs" dxfId="114" priority="163" operator="equal">
      <formula>"Vet"</formula>
    </cfRule>
  </conditionalFormatting>
  <conditionalFormatting sqref="D38">
    <cfRule type="cellIs" dxfId="113" priority="158" operator="lessThan">
      <formula>22</formula>
    </cfRule>
  </conditionalFormatting>
  <conditionalFormatting sqref="D38">
    <cfRule type="cellIs" dxfId="112" priority="153" operator="equal">
      <formula>"U23"</formula>
    </cfRule>
    <cfRule type="cellIs" dxfId="111" priority="154" operator="equal">
      <formula>"Snr"</formula>
    </cfRule>
    <cfRule type="cellIs" dxfId="110" priority="155" operator="equal">
      <formula>"Mas"</formula>
    </cfRule>
    <cfRule type="cellIs" dxfId="109" priority="156" operator="equal">
      <formula>"UltraVet"</formula>
    </cfRule>
    <cfRule type="cellIs" dxfId="108" priority="157" operator="equal">
      <formula>"Vet"</formula>
    </cfRule>
  </conditionalFormatting>
  <conditionalFormatting sqref="D44">
    <cfRule type="cellIs" dxfId="107" priority="148" operator="equal">
      <formula>"U23"</formula>
    </cfRule>
    <cfRule type="cellIs" dxfId="106" priority="149" operator="equal">
      <formula>"Snr"</formula>
    </cfRule>
    <cfRule type="cellIs" dxfId="105" priority="150" operator="equal">
      <formula>"Mas"</formula>
    </cfRule>
    <cfRule type="cellIs" dxfId="104" priority="151" operator="equal">
      <formula>"UltraVet"</formula>
    </cfRule>
    <cfRule type="cellIs" dxfId="103" priority="152" operator="equal">
      <formula>"Vet"</formula>
    </cfRule>
  </conditionalFormatting>
  <conditionalFormatting sqref="D44">
    <cfRule type="cellIs" dxfId="102" priority="147" operator="lessThan">
      <formula>22</formula>
    </cfRule>
  </conditionalFormatting>
  <conditionalFormatting sqref="D39">
    <cfRule type="cellIs" dxfId="101" priority="146" operator="lessThan">
      <formula>22</formula>
    </cfRule>
  </conditionalFormatting>
  <conditionalFormatting sqref="D39">
    <cfRule type="cellIs" dxfId="100" priority="141" operator="equal">
      <formula>"U23"</formula>
    </cfRule>
    <cfRule type="cellIs" dxfId="99" priority="142" operator="equal">
      <formula>"Snr"</formula>
    </cfRule>
    <cfRule type="cellIs" dxfId="98" priority="143" operator="equal">
      <formula>"Mas"</formula>
    </cfRule>
    <cfRule type="cellIs" dxfId="97" priority="144" operator="equal">
      <formula>"UltraVet"</formula>
    </cfRule>
    <cfRule type="cellIs" dxfId="96" priority="145" operator="equal">
      <formula>"Vet"</formula>
    </cfRule>
  </conditionalFormatting>
  <conditionalFormatting sqref="D40">
    <cfRule type="cellIs" dxfId="95" priority="140" operator="lessThan">
      <formula>22</formula>
    </cfRule>
  </conditionalFormatting>
  <conditionalFormatting sqref="D40">
    <cfRule type="cellIs" dxfId="94" priority="135" operator="equal">
      <formula>"U23"</formula>
    </cfRule>
    <cfRule type="cellIs" dxfId="93" priority="136" operator="equal">
      <formula>"Snr"</formula>
    </cfRule>
    <cfRule type="cellIs" dxfId="92" priority="137" operator="equal">
      <formula>"Mas"</formula>
    </cfRule>
    <cfRule type="cellIs" dxfId="91" priority="138" operator="equal">
      <formula>"UltraVet"</formula>
    </cfRule>
    <cfRule type="cellIs" dxfId="90" priority="139" operator="equal">
      <formula>"Vet"</formula>
    </cfRule>
  </conditionalFormatting>
  <conditionalFormatting sqref="D45">
    <cfRule type="cellIs" dxfId="89" priority="134" operator="lessThan">
      <formula>22</formula>
    </cfRule>
  </conditionalFormatting>
  <conditionalFormatting sqref="D45">
    <cfRule type="cellIs" dxfId="88" priority="129" operator="equal">
      <formula>"U23"</formula>
    </cfRule>
    <cfRule type="cellIs" dxfId="87" priority="130" operator="equal">
      <formula>"Snr"</formula>
    </cfRule>
    <cfRule type="cellIs" dxfId="86" priority="131" operator="equal">
      <formula>"Mas"</formula>
    </cfRule>
    <cfRule type="cellIs" dxfId="85" priority="132" operator="equal">
      <formula>"UltraVet"</formula>
    </cfRule>
    <cfRule type="cellIs" dxfId="84" priority="133" operator="equal">
      <formula>"Vet"</formula>
    </cfRule>
  </conditionalFormatting>
  <conditionalFormatting sqref="D47">
    <cfRule type="cellIs" dxfId="83" priority="128" operator="lessThan">
      <formula>22</formula>
    </cfRule>
  </conditionalFormatting>
  <conditionalFormatting sqref="D47">
    <cfRule type="cellIs" dxfId="82" priority="123" operator="equal">
      <formula>"U23"</formula>
    </cfRule>
    <cfRule type="cellIs" dxfId="81" priority="124" operator="equal">
      <formula>"Snr"</formula>
    </cfRule>
    <cfRule type="cellIs" dxfId="80" priority="125" operator="equal">
      <formula>"Mas"</formula>
    </cfRule>
    <cfRule type="cellIs" dxfId="79" priority="126" operator="equal">
      <formula>"UltraVet"</formula>
    </cfRule>
    <cfRule type="cellIs" dxfId="78" priority="127" operator="equal">
      <formula>"Vet"</formula>
    </cfRule>
  </conditionalFormatting>
  <conditionalFormatting sqref="D48">
    <cfRule type="cellIs" dxfId="77" priority="122" operator="lessThan">
      <formula>22</formula>
    </cfRule>
  </conditionalFormatting>
  <conditionalFormatting sqref="D48">
    <cfRule type="cellIs" dxfId="76" priority="117" operator="equal">
      <formula>"U23"</formula>
    </cfRule>
    <cfRule type="cellIs" dxfId="75" priority="118" operator="equal">
      <formula>"Snr"</formula>
    </cfRule>
    <cfRule type="cellIs" dxfId="74" priority="119" operator="equal">
      <formula>"Mas"</formula>
    </cfRule>
    <cfRule type="cellIs" dxfId="73" priority="120" operator="equal">
      <formula>"UltraVet"</formula>
    </cfRule>
    <cfRule type="cellIs" dxfId="72" priority="121" operator="equal">
      <formula>"Vet"</formula>
    </cfRule>
  </conditionalFormatting>
  <conditionalFormatting sqref="A53">
    <cfRule type="containsText" dxfId="71" priority="79" operator="containsText" text="D">
      <formula>NOT(ISERROR(SEARCH("D",A53)))</formula>
    </cfRule>
    <cfRule type="containsText" dxfId="70" priority="80" operator="containsText" text="C">
      <formula>NOT(ISERROR(SEARCH("C",A53)))</formula>
    </cfRule>
    <cfRule type="containsText" dxfId="69" priority="81" operator="containsText" text="B">
      <formula>NOT(ISERROR(SEARCH("B",A53)))</formula>
    </cfRule>
    <cfRule type="containsText" dxfId="68" priority="82" operator="containsText" text="A">
      <formula>NOT(ISERROR(SEARCH("A",A53)))</formula>
    </cfRule>
  </conditionalFormatting>
  <conditionalFormatting sqref="A60">
    <cfRule type="containsText" dxfId="67" priority="95" operator="containsText" text="D">
      <formula>NOT(ISERROR(SEARCH("D",A60)))</formula>
    </cfRule>
    <cfRule type="containsText" dxfId="66" priority="96" operator="containsText" text="C">
      <formula>NOT(ISERROR(SEARCH("C",A60)))</formula>
    </cfRule>
    <cfRule type="containsText" dxfId="65" priority="97" operator="containsText" text="B">
      <formula>NOT(ISERROR(SEARCH("B",A60)))</formula>
    </cfRule>
    <cfRule type="containsText" dxfId="64" priority="98" operator="containsText" text="A">
      <formula>NOT(ISERROR(SEARCH("A",A60)))</formula>
    </cfRule>
  </conditionalFormatting>
  <conditionalFormatting sqref="A52">
    <cfRule type="containsText" dxfId="63" priority="83" operator="containsText" text="D">
      <formula>NOT(ISERROR(SEARCH("D",A52)))</formula>
    </cfRule>
    <cfRule type="containsText" dxfId="62" priority="84" operator="containsText" text="C">
      <formula>NOT(ISERROR(SEARCH("C",A52)))</formula>
    </cfRule>
    <cfRule type="containsText" dxfId="61" priority="85" operator="containsText" text="B">
      <formula>NOT(ISERROR(SEARCH("B",A52)))</formula>
    </cfRule>
    <cfRule type="containsText" dxfId="60" priority="86" operator="containsText" text="A">
      <formula>NOT(ISERROR(SEARCH("A",A52)))</formula>
    </cfRule>
  </conditionalFormatting>
  <conditionalFormatting sqref="D36">
    <cfRule type="cellIs" dxfId="59" priority="78" operator="lessThan">
      <formula>22</formula>
    </cfRule>
  </conditionalFormatting>
  <conditionalFormatting sqref="D36">
    <cfRule type="cellIs" dxfId="58" priority="73" operator="equal">
      <formula>"U23"</formula>
    </cfRule>
    <cfRule type="cellIs" dxfId="57" priority="74" operator="equal">
      <formula>"Snr"</formula>
    </cfRule>
    <cfRule type="cellIs" dxfId="56" priority="75" operator="equal">
      <formula>"Mas"</formula>
    </cfRule>
    <cfRule type="cellIs" dxfId="55" priority="76" operator="equal">
      <formula>"UltraVet"</formula>
    </cfRule>
    <cfRule type="cellIs" dxfId="54" priority="77" operator="equal">
      <formula>"Vet"</formula>
    </cfRule>
  </conditionalFormatting>
  <conditionalFormatting sqref="D56">
    <cfRule type="cellIs" dxfId="53" priority="72" operator="lessThan">
      <formula>22</formula>
    </cfRule>
  </conditionalFormatting>
  <conditionalFormatting sqref="D56">
    <cfRule type="cellIs" dxfId="52" priority="67" operator="equal">
      <formula>"U23"</formula>
    </cfRule>
    <cfRule type="cellIs" dxfId="51" priority="68" operator="equal">
      <formula>"Snr"</formula>
    </cfRule>
    <cfRule type="cellIs" dxfId="50" priority="69" operator="equal">
      <formula>"Mas"</formula>
    </cfRule>
    <cfRule type="cellIs" dxfId="49" priority="70" operator="equal">
      <formula>"UltraVet"</formula>
    </cfRule>
    <cfRule type="cellIs" dxfId="48" priority="71" operator="equal">
      <formula>"Vet"</formula>
    </cfRule>
  </conditionalFormatting>
  <conditionalFormatting sqref="D37">
    <cfRule type="cellIs" dxfId="47" priority="66" operator="lessThan">
      <formula>22</formula>
    </cfRule>
  </conditionalFormatting>
  <conditionalFormatting sqref="D37">
    <cfRule type="cellIs" dxfId="46" priority="61" operator="equal">
      <formula>"U23"</formula>
    </cfRule>
    <cfRule type="cellIs" dxfId="45" priority="62" operator="equal">
      <formula>"Snr"</formula>
    </cfRule>
    <cfRule type="cellIs" dxfId="44" priority="63" operator="equal">
      <formula>"Mas"</formula>
    </cfRule>
    <cfRule type="cellIs" dxfId="43" priority="64" operator="equal">
      <formula>"UltraVet"</formula>
    </cfRule>
    <cfRule type="cellIs" dxfId="42" priority="65" operator="equal">
      <formula>"Vet"</formula>
    </cfRule>
  </conditionalFormatting>
  <conditionalFormatting sqref="D46">
    <cfRule type="cellIs" dxfId="41" priority="60" operator="lessThan">
      <formula>22</formula>
    </cfRule>
  </conditionalFormatting>
  <conditionalFormatting sqref="D46">
    <cfRule type="cellIs" dxfId="40" priority="55" operator="equal">
      <formula>"U23"</formula>
    </cfRule>
    <cfRule type="cellIs" dxfId="39" priority="56" operator="equal">
      <formula>"Snr"</formula>
    </cfRule>
    <cfRule type="cellIs" dxfId="38" priority="57" operator="equal">
      <formula>"Mas"</formula>
    </cfRule>
    <cfRule type="cellIs" dxfId="37" priority="58" operator="equal">
      <formula>"UltraVet"</formula>
    </cfRule>
    <cfRule type="cellIs" dxfId="36" priority="59" operator="equal">
      <formula>"Vet"</formula>
    </cfRule>
  </conditionalFormatting>
  <conditionalFormatting sqref="D53">
    <cfRule type="cellIs" dxfId="35" priority="54" operator="lessThan">
      <formula>22</formula>
    </cfRule>
  </conditionalFormatting>
  <conditionalFormatting sqref="D53">
    <cfRule type="cellIs" dxfId="34" priority="49" operator="equal">
      <formula>"U23"</formula>
    </cfRule>
    <cfRule type="cellIs" dxfId="33" priority="50" operator="equal">
      <formula>"Snr"</formula>
    </cfRule>
    <cfRule type="cellIs" dxfId="32" priority="51" operator="equal">
      <formula>"Mas"</formula>
    </cfRule>
    <cfRule type="cellIs" dxfId="31" priority="52" operator="equal">
      <formula>"UltraVet"</formula>
    </cfRule>
    <cfRule type="cellIs" dxfId="30" priority="53" operator="equal">
      <formula>"Vet"</formula>
    </cfRule>
  </conditionalFormatting>
  <conditionalFormatting sqref="D55">
    <cfRule type="cellIs" dxfId="29" priority="48" operator="lessThan">
      <formula>22</formula>
    </cfRule>
  </conditionalFormatting>
  <conditionalFormatting sqref="D55">
    <cfRule type="cellIs" dxfId="28" priority="43" operator="equal">
      <formula>"U23"</formula>
    </cfRule>
    <cfRule type="cellIs" dxfId="27" priority="44" operator="equal">
      <formula>"Snr"</formula>
    </cfRule>
    <cfRule type="cellIs" dxfId="26" priority="45" operator="equal">
      <formula>"Mas"</formula>
    </cfRule>
    <cfRule type="cellIs" dxfId="25" priority="46" operator="equal">
      <formula>"UltraVet"</formula>
    </cfRule>
    <cfRule type="cellIs" dxfId="24" priority="47" operator="equal">
      <formula>"Vet"</formula>
    </cfRule>
  </conditionalFormatting>
  <conditionalFormatting sqref="D60">
    <cfRule type="cellIs" dxfId="23" priority="42" operator="lessThan">
      <formula>22</formula>
    </cfRule>
  </conditionalFormatting>
  <conditionalFormatting sqref="D60">
    <cfRule type="cellIs" dxfId="22" priority="37" operator="equal">
      <formula>"U23"</formula>
    </cfRule>
    <cfRule type="cellIs" dxfId="21" priority="38" operator="equal">
      <formula>"Snr"</formula>
    </cfRule>
    <cfRule type="cellIs" dxfId="20" priority="39" operator="equal">
      <formula>"Mas"</formula>
    </cfRule>
    <cfRule type="cellIs" dxfId="19" priority="40" operator="equal">
      <formula>"UltraVet"</formula>
    </cfRule>
    <cfRule type="cellIs" dxfId="18" priority="41" operator="equal">
      <formula>"Vet"</formula>
    </cfRule>
  </conditionalFormatting>
  <conditionalFormatting sqref="D41">
    <cfRule type="cellIs" dxfId="17" priority="24" operator="lessThan">
      <formula>22</formula>
    </cfRule>
  </conditionalFormatting>
  <conditionalFormatting sqref="D41">
    <cfRule type="cellIs" dxfId="16" priority="19" operator="equal">
      <formula>"U23"</formula>
    </cfRule>
    <cfRule type="cellIs" dxfId="15" priority="20" operator="equal">
      <formula>"Snr"</formula>
    </cfRule>
    <cfRule type="cellIs" dxfId="14" priority="21" operator="equal">
      <formula>"Mas"</formula>
    </cfRule>
    <cfRule type="cellIs" dxfId="13" priority="22" operator="equal">
      <formula>"UltraVet"</formula>
    </cfRule>
    <cfRule type="cellIs" dxfId="12" priority="23" operator="equal">
      <formula>"Vet"</formula>
    </cfRule>
  </conditionalFormatting>
  <conditionalFormatting sqref="D34">
    <cfRule type="cellIs" dxfId="11" priority="18" operator="lessThan">
      <formula>22</formula>
    </cfRule>
  </conditionalFormatting>
  <conditionalFormatting sqref="D34">
    <cfRule type="cellIs" dxfId="10" priority="13" operator="equal">
      <formula>"U23"</formula>
    </cfRule>
    <cfRule type="cellIs" dxfId="9" priority="14" operator="equal">
      <formula>"Snr"</formula>
    </cfRule>
    <cfRule type="cellIs" dxfId="8" priority="15" operator="equal">
      <formula>"Mas"</formula>
    </cfRule>
    <cfRule type="cellIs" dxfId="7" priority="16" operator="equal">
      <formula>"UltraVet"</formula>
    </cfRule>
    <cfRule type="cellIs" dxfId="6" priority="17" operator="equal">
      <formula>"Vet"</formula>
    </cfRule>
  </conditionalFormatting>
  <conditionalFormatting sqref="D43">
    <cfRule type="cellIs" dxfId="5" priority="8" operator="equal">
      <formula>"U23"</formula>
    </cfRule>
    <cfRule type="cellIs" dxfId="4" priority="9" operator="equal">
      <formula>"Snr"</formula>
    </cfRule>
    <cfRule type="cellIs" dxfId="3" priority="10" operator="equal">
      <formula>"Mas"</formula>
    </cfRule>
    <cfRule type="cellIs" dxfId="2" priority="11" operator="equal">
      <formula>"UltraVet"</formula>
    </cfRule>
    <cfRule type="cellIs" dxfId="1" priority="12" operator="equal">
      <formula>"Vet"</formula>
    </cfRule>
  </conditionalFormatting>
  <conditionalFormatting sqref="D43">
    <cfRule type="cellIs" dxfId="0" priority="7" operator="lessThan">
      <formula>22</formula>
    </cfRule>
  </conditionalFormatting>
  <hyperlinks>
    <hyperlink ref="C13" r:id="rId1" display="Cr@p Tri "/>
    <hyperlink ref="C51" r:id="rId2"/>
    <hyperlink ref="C19" r:id="rId3"/>
    <hyperlink ref="C22" r:id="rId4"/>
    <hyperlink ref="C35" r:id="rId5"/>
  </hyperlinks>
  <pageMargins left="0.7" right="0.7" top="0.75" bottom="0.75" header="0.3" footer="0.3"/>
  <pageSetup paperSize="9" orientation="portrait" horizontalDpi="4294967294" verticalDpi="0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Womens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</dc:creator>
  <cp:lastModifiedBy>Henry</cp:lastModifiedBy>
  <dcterms:created xsi:type="dcterms:W3CDTF">2020-07-14T20:37:00Z</dcterms:created>
  <dcterms:modified xsi:type="dcterms:W3CDTF">2020-07-14T20:52:49Z</dcterms:modified>
</cp:coreProperties>
</file>