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Womens" sheetId="1" r:id="rId1"/>
  </sheets>
  <definedNames>
    <definedName name="_xlnm._FilterDatabase" localSheetId="0" hidden="1">Womens!$A$2:$N$2</definedName>
  </definedNames>
  <calcPr calcId="145621"/>
</workbook>
</file>

<file path=xl/calcChain.xml><?xml version="1.0" encoding="utf-8"?>
<calcChain xmlns="http://schemas.openxmlformats.org/spreadsheetml/2006/main">
  <c r="L64" i="1" l="1"/>
  <c r="K64" i="1"/>
  <c r="L63" i="1"/>
  <c r="K63" i="1"/>
  <c r="M63" i="1" s="1"/>
  <c r="N63" i="1" s="1"/>
  <c r="L62" i="1"/>
  <c r="K62" i="1"/>
  <c r="L61" i="1"/>
  <c r="K61" i="1"/>
  <c r="L60" i="1"/>
  <c r="K60" i="1"/>
  <c r="L59" i="1"/>
  <c r="K59" i="1"/>
  <c r="L58" i="1"/>
  <c r="K58" i="1"/>
  <c r="L49" i="1"/>
  <c r="L57" i="1"/>
  <c r="K57" i="1"/>
  <c r="L56" i="1"/>
  <c r="K56" i="1"/>
  <c r="L48" i="1"/>
  <c r="K48" i="1"/>
  <c r="L47" i="1"/>
  <c r="L46" i="1"/>
  <c r="L45" i="1"/>
  <c r="K45" i="1"/>
  <c r="L55" i="1"/>
  <c r="K55" i="1"/>
  <c r="L44" i="1"/>
  <c r="L54" i="1"/>
  <c r="K54" i="1"/>
  <c r="L53" i="1"/>
  <c r="K53" i="1"/>
  <c r="L52" i="1"/>
  <c r="K52" i="1"/>
  <c r="M52" i="1" s="1"/>
  <c r="N52" i="1" s="1"/>
  <c r="L51" i="1"/>
  <c r="M51" i="1" s="1"/>
  <c r="N51" i="1" s="1"/>
  <c r="L50" i="1"/>
  <c r="K50" i="1"/>
  <c r="L43" i="1"/>
  <c r="L25" i="1"/>
  <c r="K25" i="1"/>
  <c r="L42" i="1"/>
  <c r="K42" i="1"/>
  <c r="M42" i="1" s="1"/>
  <c r="L41" i="1"/>
  <c r="K41" i="1"/>
  <c r="M41" i="1" s="1"/>
  <c r="L24" i="1"/>
  <c r="K24" i="1"/>
  <c r="M24" i="1" s="1"/>
  <c r="L40" i="1"/>
  <c r="K40" i="1"/>
  <c r="M40" i="1" s="1"/>
  <c r="L39" i="1"/>
  <c r="K39" i="1"/>
  <c r="M39" i="1" s="1"/>
  <c r="L38" i="1"/>
  <c r="K38" i="1"/>
  <c r="L37" i="1"/>
  <c r="K37" i="1"/>
  <c r="L23" i="1"/>
  <c r="M23" i="1" s="1"/>
  <c r="N23" i="1" s="1"/>
  <c r="L22" i="1"/>
  <c r="L36" i="1"/>
  <c r="K36" i="1"/>
  <c r="L21" i="1"/>
  <c r="L20" i="1"/>
  <c r="L35" i="1"/>
  <c r="K35" i="1"/>
  <c r="L34" i="1"/>
  <c r="K34" i="1"/>
  <c r="M34" i="1" s="1"/>
  <c r="L19" i="1"/>
  <c r="L33" i="1"/>
  <c r="K33" i="1"/>
  <c r="L32" i="1"/>
  <c r="K32" i="1"/>
  <c r="L18" i="1"/>
  <c r="K18" i="1"/>
  <c r="L17" i="1"/>
  <c r="L31" i="1"/>
  <c r="K31" i="1"/>
  <c r="L30" i="1"/>
  <c r="K30" i="1"/>
  <c r="L29" i="1"/>
  <c r="K29" i="1"/>
  <c r="L16" i="1"/>
  <c r="K16" i="1"/>
  <c r="L28" i="1"/>
  <c r="K28" i="1"/>
  <c r="L27" i="1"/>
  <c r="K27" i="1"/>
  <c r="M27" i="1" s="1"/>
  <c r="N27" i="1" s="1"/>
  <c r="L15" i="1"/>
  <c r="L26" i="1"/>
  <c r="K26" i="1"/>
  <c r="L14" i="1"/>
  <c r="K14" i="1"/>
  <c r="L9" i="1"/>
  <c r="M9" i="1" s="1"/>
  <c r="N9" i="1" s="1"/>
  <c r="L8" i="1"/>
  <c r="M8" i="1" s="1"/>
  <c r="L7" i="1"/>
  <c r="M7" i="1" s="1"/>
  <c r="K7" i="1"/>
  <c r="L13" i="1"/>
  <c r="K13" i="1"/>
  <c r="L12" i="1"/>
  <c r="M12" i="1" s="1"/>
  <c r="N12" i="1" s="1"/>
  <c r="L11" i="1"/>
  <c r="K11" i="1"/>
  <c r="L10" i="1"/>
  <c r="K10" i="1"/>
  <c r="L4" i="1"/>
  <c r="M4" i="1" s="1"/>
  <c r="N4" i="1" s="1"/>
  <c r="L3" i="1"/>
  <c r="M3" i="1" s="1"/>
  <c r="L6" i="1"/>
  <c r="K6" i="1"/>
  <c r="L5" i="1"/>
  <c r="K5" i="1"/>
  <c r="M54" i="1" l="1"/>
  <c r="N54" i="1" s="1"/>
  <c r="M60" i="1"/>
  <c r="M36" i="1"/>
  <c r="N36" i="1" s="1"/>
  <c r="M58" i="1"/>
  <c r="N58" i="1" s="1"/>
  <c r="M28" i="1"/>
  <c r="N28" i="1" s="1"/>
  <c r="M13" i="1"/>
  <c r="N13" i="1" s="1"/>
  <c r="M26" i="1"/>
  <c r="N26" i="1" s="1"/>
  <c r="M33" i="1"/>
  <c r="N33" i="1" s="1"/>
  <c r="M25" i="1"/>
  <c r="N25" i="1" s="1"/>
  <c r="M11" i="1"/>
  <c r="N11" i="1" s="1"/>
  <c r="M31" i="1"/>
  <c r="N31" i="1" s="1"/>
  <c r="M10" i="1"/>
  <c r="N10" i="1" s="1"/>
  <c r="M32" i="1"/>
  <c r="N32" i="1" s="1"/>
  <c r="M15" i="1"/>
  <c r="N15" i="1" s="1"/>
  <c r="M30" i="1"/>
  <c r="N30" i="1" s="1"/>
  <c r="M14" i="1"/>
  <c r="N14" i="1" s="1"/>
  <c r="M16" i="1"/>
  <c r="N16" i="1" s="1"/>
  <c r="M5" i="1"/>
  <c r="M18" i="1"/>
  <c r="N18" i="1" s="1"/>
  <c r="M35" i="1"/>
  <c r="N35" i="1" s="1"/>
  <c r="M22" i="1"/>
  <c r="N22" i="1" s="1"/>
  <c r="N39" i="1"/>
  <c r="M50" i="1"/>
  <c r="N50" i="1" s="1"/>
  <c r="M45" i="1"/>
  <c r="N45" i="1" s="1"/>
  <c r="M56" i="1"/>
  <c r="N56" i="1" s="1"/>
  <c r="M19" i="1"/>
  <c r="N19" i="1" s="1"/>
  <c r="N34" i="1"/>
  <c r="M21" i="1"/>
  <c r="N21" i="1" s="1"/>
  <c r="M38" i="1"/>
  <c r="N38" i="1" s="1"/>
  <c r="N24" i="1"/>
  <c r="M43" i="1"/>
  <c r="N43" i="1" s="1"/>
  <c r="N41" i="1"/>
  <c r="N40" i="1"/>
  <c r="M53" i="1"/>
  <c r="N53" i="1" s="1"/>
  <c r="M49" i="1"/>
  <c r="N49" i="1" s="1"/>
  <c r="M62" i="1"/>
  <c r="N62" i="1" s="1"/>
  <c r="M64" i="1"/>
  <c r="N64" i="1" s="1"/>
  <c r="M6" i="1"/>
  <c r="N6" i="1" s="1"/>
  <c r="M20" i="1"/>
  <c r="N20" i="1" s="1"/>
  <c r="M37" i="1"/>
  <c r="N37" i="1" s="1"/>
  <c r="N42" i="1"/>
  <c r="M55" i="1"/>
  <c r="N55" i="1" s="1"/>
  <c r="M48" i="1"/>
  <c r="N48" i="1" s="1"/>
  <c r="M57" i="1"/>
  <c r="N57" i="1" s="1"/>
  <c r="M59" i="1"/>
  <c r="N59" i="1" s="1"/>
  <c r="M61" i="1"/>
  <c r="N61" i="1" s="1"/>
  <c r="N5" i="1"/>
  <c r="N60" i="1"/>
  <c r="M29" i="1"/>
  <c r="N29" i="1" s="1"/>
  <c r="M17" i="1"/>
  <c r="N17" i="1" s="1"/>
  <c r="N3" i="1"/>
  <c r="N7" i="1"/>
  <c r="N8" i="1"/>
  <c r="M44" i="1"/>
  <c r="N44" i="1" s="1"/>
  <c r="M46" i="1"/>
  <c r="N46" i="1" s="1"/>
  <c r="M47" i="1"/>
  <c r="N47" i="1" s="1"/>
</calcChain>
</file>

<file path=xl/sharedStrings.xml><?xml version="1.0" encoding="utf-8"?>
<sst xmlns="http://schemas.openxmlformats.org/spreadsheetml/2006/main" count="250" uniqueCount="102">
  <si>
    <t>Cat</t>
  </si>
  <si>
    <t>Name</t>
  </si>
  <si>
    <t>Club</t>
  </si>
  <si>
    <t>1 Tick Tock</t>
  </si>
  <si>
    <t>2 Whole Lotta Lava</t>
  </si>
  <si>
    <t>3 Tempus Fugit TT</t>
  </si>
  <si>
    <t>4 Road to Sky</t>
  </si>
  <si>
    <t>5 Four 1/2 Sisters</t>
  </si>
  <si>
    <t>6 Champs Elysee</t>
  </si>
  <si>
    <t>TOTAL (best 4)</t>
  </si>
  <si>
    <t>Rounds completed</t>
  </si>
  <si>
    <t>Av Score</t>
  </si>
  <si>
    <t>Performance Rate</t>
  </si>
  <si>
    <t>A</t>
  </si>
  <si>
    <t>Helen Jenkins</t>
  </si>
  <si>
    <t>Mas</t>
  </si>
  <si>
    <t>Grace Kinnell</t>
  </si>
  <si>
    <t>Cardiff University Tri Club</t>
  </si>
  <si>
    <t>Snr</t>
  </si>
  <si>
    <t>Beckie Comins</t>
  </si>
  <si>
    <t>Swifters</t>
  </si>
  <si>
    <t>UltraVet</t>
  </si>
  <si>
    <t>Pippa Cave-Ayland</t>
  </si>
  <si>
    <t>CardiffTri</t>
  </si>
  <si>
    <t>B</t>
  </si>
  <si>
    <t>Claire Walters</t>
  </si>
  <si>
    <t>Port Talbot Harriers</t>
  </si>
  <si>
    <t>Lisa Brown</t>
  </si>
  <si>
    <t>C-Triers</t>
  </si>
  <si>
    <t>Vet</t>
  </si>
  <si>
    <t>Adele Francis</t>
  </si>
  <si>
    <t>Celtic Tri</t>
  </si>
  <si>
    <t>Sally Wagtail</t>
  </si>
  <si>
    <t>GOG Triathlon Club</t>
  </si>
  <si>
    <t>Rhian Roxburgh</t>
  </si>
  <si>
    <t>Mared Dafydd</t>
  </si>
  <si>
    <t>Cat Brown</t>
  </si>
  <si>
    <t>Mimi Anderson</t>
  </si>
  <si>
    <t>WhittleFit</t>
  </si>
  <si>
    <t>C</t>
  </si>
  <si>
    <t>Milly Kipling</t>
  </si>
  <si>
    <t>Rosie Davies</t>
  </si>
  <si>
    <t>Kayley Griffiths</t>
  </si>
  <si>
    <t>Sarah Gatley</t>
  </si>
  <si>
    <t>Sara Morgan</t>
  </si>
  <si>
    <t>Taff Ely Tri Club</t>
  </si>
  <si>
    <t>Cathryn Davey</t>
  </si>
  <si>
    <t>Melanie Shipton</t>
  </si>
  <si>
    <t>NEWT</t>
  </si>
  <si>
    <t>Paula Dawson</t>
  </si>
  <si>
    <t>Catherine Colleypriest</t>
  </si>
  <si>
    <t xml:space="preserve">Cr@p Tri </t>
  </si>
  <si>
    <t>Lindsey Jones</t>
  </si>
  <si>
    <t>Lowri Morgan</t>
  </si>
  <si>
    <t>Caryl Wills</t>
  </si>
  <si>
    <t>Bynea CC</t>
  </si>
  <si>
    <t>Helena Hughes</t>
  </si>
  <si>
    <t>Laurie Morris Griffith</t>
  </si>
  <si>
    <t>Beverley Lewis</t>
  </si>
  <si>
    <t>Angie Hughes</t>
  </si>
  <si>
    <t>Lauren Eley</t>
  </si>
  <si>
    <t>Ceri Hughes</t>
  </si>
  <si>
    <t>Debs Jones</t>
  </si>
  <si>
    <t>Kate Humphrey</t>
  </si>
  <si>
    <t>Rhian Jenkins</t>
  </si>
  <si>
    <t>Rachael Cooper</t>
  </si>
  <si>
    <t>Geri Angharad Evans</t>
  </si>
  <si>
    <t>Sarah Wills</t>
  </si>
  <si>
    <t>White Rock Tri</t>
  </si>
  <si>
    <t>Emma Jenkins</t>
  </si>
  <si>
    <t>Samantha Perrott</t>
  </si>
  <si>
    <t>Vickie Woodsford</t>
  </si>
  <si>
    <t>Jo Ward</t>
  </si>
  <si>
    <t>D</t>
  </si>
  <si>
    <t>Katja Empson</t>
  </si>
  <si>
    <t>Lindsay Jones</t>
  </si>
  <si>
    <t>Marianne England</t>
  </si>
  <si>
    <t>Hayley Harris</t>
  </si>
  <si>
    <t>Natasha Dagnall</t>
  </si>
  <si>
    <t>Tracey Williams</t>
  </si>
  <si>
    <t>Rachel Gabb</t>
  </si>
  <si>
    <t>Andrea Griffiths</t>
  </si>
  <si>
    <t>Hanna Burton</t>
  </si>
  <si>
    <t>Karen Birdsall</t>
  </si>
  <si>
    <t>Joanna Evans</t>
  </si>
  <si>
    <t>Laura Lambe</t>
  </si>
  <si>
    <t>Holly Davies</t>
  </si>
  <si>
    <t>Rachael Surridge</t>
  </si>
  <si>
    <t>Sarah Ellwood</t>
  </si>
  <si>
    <t>Ceri Puckett</t>
  </si>
  <si>
    <t xml:space="preserve">Lyndsay Patterson </t>
  </si>
  <si>
    <t>Jenny Slocombe</t>
  </si>
  <si>
    <t>ZP B</t>
  </si>
  <si>
    <t>Natalie Richards</t>
  </si>
  <si>
    <t>ZP C</t>
  </si>
  <si>
    <t>Peta Jarvis</t>
  </si>
  <si>
    <t>U23</t>
  </si>
  <si>
    <t>Llinos Davies</t>
  </si>
  <si>
    <t>Vet60+</t>
  </si>
  <si>
    <t>ZP D</t>
  </si>
  <si>
    <t>Deborah Longman</t>
  </si>
  <si>
    <t>Summer Series - Women's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</si>
</sst>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[$-809]General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Segoe UI Semilight"/>
      <family val="2"/>
    </font>
    <font>
      <sz val="12"/>
      <color theme="0"/>
      <name val="Segoe UI Semilight"/>
      <family val="2"/>
    </font>
    <font>
      <b/>
      <sz val="14"/>
      <color theme="0"/>
      <name val="Segoe UI Semilight"/>
      <family val="2"/>
    </font>
    <font>
      <sz val="12"/>
      <color theme="1"/>
      <name val="Segoe UI Semilight"/>
      <family val="2"/>
    </font>
    <font>
      <sz val="12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theme="0" tint="-0.499984740745262"/>
      <name val="Segoe UI Semilight"/>
      <family val="2"/>
    </font>
    <font>
      <sz val="11"/>
      <color theme="1"/>
      <name val="Segoe UI Semilight"/>
      <family val="2"/>
    </font>
    <font>
      <sz val="11"/>
      <color rgb="FF000000"/>
      <name val="Calibri"/>
      <family val="2"/>
    </font>
    <font>
      <sz val="9"/>
      <color theme="0"/>
      <name val="Segoe UI Semilight"/>
      <family val="2"/>
    </font>
    <font>
      <sz val="10"/>
      <color theme="0"/>
      <name val="Calibri"/>
      <family val="2"/>
      <scheme val="minor"/>
    </font>
    <font>
      <sz val="26"/>
      <color theme="0"/>
      <name val="Segoe UI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6" fontId="11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/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/>
    <xf numFmtId="0" fontId="6" fillId="6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1" fontId="7" fillId="0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Hyperlink" xfId="1" builtinId="8"/>
    <cellStyle name="Normal" xfId="0" builtinId="0"/>
  </cellStyles>
  <dxfs count="149"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ont>
        <color rgb="FF9C0006"/>
      </font>
    </dxf>
    <dxf>
      <fill>
        <patternFill patternType="solid">
          <fgColor rgb="FF404040"/>
          <bgColor rgb="FF000000"/>
        </patternFill>
      </fill>
    </dxf>
    <dxf>
      <fill>
        <patternFill patternType="solid">
          <fgColor rgb="FF40404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1047749</xdr:colOff>
      <xdr:row>0</xdr:row>
      <xdr:rowOff>590035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552450" y="57150"/>
          <a:ext cx="1390649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@p%20Tri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r@p%20Tri" TargetMode="External"/><Relationship Id="rId1" Type="http://schemas.openxmlformats.org/officeDocument/2006/relationships/hyperlink" Target="mailto:Cr@p%20Tri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r@p%20Tri" TargetMode="External"/><Relationship Id="rId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B76" sqref="B76"/>
    </sheetView>
  </sheetViews>
  <sheetFormatPr defaultRowHeight="15" x14ac:dyDescent="0.25"/>
  <cols>
    <col min="1" max="1" width="6.7109375" style="1" customWidth="1"/>
    <col min="2" max="2" width="25.7109375" customWidth="1"/>
    <col min="3" max="3" width="26.140625" style="2" customWidth="1"/>
    <col min="4" max="4" width="10.5703125" style="3" customWidth="1"/>
    <col min="5" max="5" width="9.85546875" style="3" customWidth="1"/>
    <col min="6" max="6" width="12" style="3" customWidth="1"/>
    <col min="7" max="7" width="10.140625" style="3" customWidth="1"/>
    <col min="8" max="8" width="9.42578125" style="3" customWidth="1"/>
    <col min="9" max="9" width="9.28515625" style="3" customWidth="1"/>
    <col min="10" max="10" width="9.5703125" style="3" customWidth="1"/>
    <col min="11" max="11" width="16.140625" style="3" customWidth="1"/>
    <col min="12" max="12" width="11.28515625" style="4" customWidth="1"/>
    <col min="13" max="13" width="11.28515625" style="3" customWidth="1"/>
    <col min="14" max="14" width="11.7109375" style="3" customWidth="1"/>
  </cols>
  <sheetData>
    <row r="1" spans="1:14" ht="52.5" customHeight="1" x14ac:dyDescent="0.25">
      <c r="A1" s="38"/>
      <c r="B1" s="39"/>
      <c r="C1" s="40" t="s">
        <v>101</v>
      </c>
      <c r="D1" s="41"/>
      <c r="E1" s="41"/>
      <c r="F1" s="41"/>
      <c r="G1" s="41"/>
    </row>
    <row r="2" spans="1:14" s="7" customFormat="1" ht="38.25" customHeight="1" x14ac:dyDescent="0.25">
      <c r="A2" s="42" t="s">
        <v>0</v>
      </c>
      <c r="B2" s="5" t="s">
        <v>1</v>
      </c>
      <c r="C2" s="6" t="s">
        <v>2</v>
      </c>
      <c r="D2" s="43" t="s">
        <v>0</v>
      </c>
      <c r="E2" s="44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6" t="s">
        <v>9</v>
      </c>
      <c r="L2" s="45" t="s">
        <v>10</v>
      </c>
      <c r="M2" s="45" t="s">
        <v>11</v>
      </c>
      <c r="N2" s="45" t="s">
        <v>12</v>
      </c>
    </row>
    <row r="3" spans="1:14" s="17" customFormat="1" ht="17.25" customHeight="1" x14ac:dyDescent="0.3">
      <c r="A3" s="9" t="s">
        <v>13</v>
      </c>
      <c r="B3" s="10" t="s">
        <v>19</v>
      </c>
      <c r="C3" s="11" t="s">
        <v>20</v>
      </c>
      <c r="D3" s="8" t="s">
        <v>21</v>
      </c>
      <c r="E3" s="8"/>
      <c r="F3" s="8"/>
      <c r="G3" s="18">
        <v>1</v>
      </c>
      <c r="H3" s="8">
        <v>1</v>
      </c>
      <c r="I3" s="8">
        <v>1</v>
      </c>
      <c r="J3" s="8">
        <v>1</v>
      </c>
      <c r="K3" s="19">
        <v>4</v>
      </c>
      <c r="L3" s="14">
        <f>COUNTA(E3,F3,G3,H3,I3,J3)</f>
        <v>4</v>
      </c>
      <c r="M3" s="15">
        <f>K3/L3</f>
        <v>1</v>
      </c>
      <c r="N3" s="16">
        <f>L3/M3</f>
        <v>4</v>
      </c>
    </row>
    <row r="4" spans="1:14" s="17" customFormat="1" ht="17.25" customHeight="1" x14ac:dyDescent="0.3">
      <c r="A4" s="9" t="s">
        <v>13</v>
      </c>
      <c r="B4" s="10" t="s">
        <v>22</v>
      </c>
      <c r="C4" s="11" t="s">
        <v>23</v>
      </c>
      <c r="D4" s="8" t="s">
        <v>15</v>
      </c>
      <c r="E4" s="18">
        <v>3</v>
      </c>
      <c r="F4" s="8"/>
      <c r="G4" s="8"/>
      <c r="H4" s="8">
        <v>2</v>
      </c>
      <c r="I4" s="8">
        <v>2</v>
      </c>
      <c r="J4" s="8">
        <v>2</v>
      </c>
      <c r="K4" s="19">
        <v>9</v>
      </c>
      <c r="L4" s="14">
        <f>COUNTA(E4,F4,G4,H4,I4,J4)</f>
        <v>4</v>
      </c>
      <c r="M4" s="15">
        <f>K4/L4</f>
        <v>2.25</v>
      </c>
      <c r="N4" s="16">
        <f>L4/M4</f>
        <v>1.7777777777777777</v>
      </c>
    </row>
    <row r="5" spans="1:14" s="17" customFormat="1" ht="17.25" x14ac:dyDescent="0.3">
      <c r="A5" s="9" t="s">
        <v>13</v>
      </c>
      <c r="B5" s="10" t="s">
        <v>14</v>
      </c>
      <c r="C5" s="11"/>
      <c r="D5" s="8" t="s">
        <v>15</v>
      </c>
      <c r="E5" s="12"/>
      <c r="F5" s="8">
        <v>1</v>
      </c>
      <c r="G5" s="8"/>
      <c r="H5" s="8"/>
      <c r="I5" s="8"/>
      <c r="J5" s="8"/>
      <c r="K5" s="13">
        <f>H5+G5+F5+E5+I5</f>
        <v>1</v>
      </c>
      <c r="L5" s="14">
        <f>COUNTA(E5,F5,G5,H5,I5,J5)</f>
        <v>1</v>
      </c>
      <c r="M5" s="15">
        <f>K5/L5</f>
        <v>1</v>
      </c>
      <c r="N5" s="16">
        <f>L5/M5</f>
        <v>1</v>
      </c>
    </row>
    <row r="6" spans="1:14" s="17" customFormat="1" ht="17.25" customHeight="1" x14ac:dyDescent="0.3">
      <c r="A6" s="9" t="s">
        <v>13</v>
      </c>
      <c r="B6" s="10" t="s">
        <v>16</v>
      </c>
      <c r="C6" s="11" t="s">
        <v>17</v>
      </c>
      <c r="D6" s="8" t="s">
        <v>18</v>
      </c>
      <c r="E6" s="18">
        <v>1</v>
      </c>
      <c r="F6" s="8"/>
      <c r="G6" s="8">
        <v>1</v>
      </c>
      <c r="H6" s="8"/>
      <c r="I6" s="8"/>
      <c r="J6" s="8"/>
      <c r="K6" s="13">
        <f>H6+G6+F6+E6+I6</f>
        <v>2</v>
      </c>
      <c r="L6" s="14">
        <f>COUNTA(E6,F6,G6,H6,I6,J6)</f>
        <v>2</v>
      </c>
      <c r="M6" s="15">
        <f>K6/L6</f>
        <v>1</v>
      </c>
      <c r="N6" s="16">
        <f>L6/M6</f>
        <v>2</v>
      </c>
    </row>
    <row r="7" spans="1:14" s="17" customFormat="1" ht="17.25" customHeight="1" x14ac:dyDescent="0.3">
      <c r="A7" s="18" t="s">
        <v>24</v>
      </c>
      <c r="B7" s="20" t="s">
        <v>34</v>
      </c>
      <c r="C7" s="21" t="s">
        <v>33</v>
      </c>
      <c r="D7" s="8" t="s">
        <v>29</v>
      </c>
      <c r="E7" s="8">
        <v>2</v>
      </c>
      <c r="F7" s="8">
        <v>2</v>
      </c>
      <c r="G7" s="8">
        <v>2</v>
      </c>
      <c r="H7" s="8">
        <v>1</v>
      </c>
      <c r="I7" s="8"/>
      <c r="J7" s="8"/>
      <c r="K7" s="19">
        <f>H7+G7+F7+E7+I7</f>
        <v>7</v>
      </c>
      <c r="L7" s="14">
        <f>COUNTA(E7,F7,G7,H7,I7,J7)</f>
        <v>4</v>
      </c>
      <c r="M7" s="15">
        <f>K7/L7</f>
        <v>1.75</v>
      </c>
      <c r="N7" s="16">
        <f>L7/M7</f>
        <v>2.2857142857142856</v>
      </c>
    </row>
    <row r="8" spans="1:14" s="17" customFormat="1" ht="17.25" x14ac:dyDescent="0.3">
      <c r="A8" s="18" t="s">
        <v>24</v>
      </c>
      <c r="B8" s="20" t="s">
        <v>35</v>
      </c>
      <c r="C8" s="11" t="s">
        <v>33</v>
      </c>
      <c r="D8" s="8" t="s">
        <v>15</v>
      </c>
      <c r="E8" s="8">
        <v>5</v>
      </c>
      <c r="F8" s="8">
        <v>4</v>
      </c>
      <c r="G8" s="8">
        <v>4</v>
      </c>
      <c r="H8" s="8">
        <v>4</v>
      </c>
      <c r="I8" s="8">
        <v>1</v>
      </c>
      <c r="J8" s="8">
        <v>1</v>
      </c>
      <c r="K8" s="19">
        <v>10</v>
      </c>
      <c r="L8" s="14">
        <f>COUNTA(E8,F8,G8,H8,I8,J8)</f>
        <v>6</v>
      </c>
      <c r="M8" s="15">
        <f>K8/L8</f>
        <v>1.6666666666666667</v>
      </c>
      <c r="N8" s="16">
        <f>L8/M8</f>
        <v>3.5999999999999996</v>
      </c>
    </row>
    <row r="9" spans="1:14" s="17" customFormat="1" ht="17.25" customHeight="1" x14ac:dyDescent="0.3">
      <c r="A9" s="18" t="s">
        <v>24</v>
      </c>
      <c r="B9" s="10" t="s">
        <v>36</v>
      </c>
      <c r="C9" s="11" t="s">
        <v>31</v>
      </c>
      <c r="D9" s="8"/>
      <c r="E9" s="8"/>
      <c r="F9" s="8">
        <v>5</v>
      </c>
      <c r="G9" s="8">
        <v>3</v>
      </c>
      <c r="H9" s="8">
        <v>3</v>
      </c>
      <c r="I9" s="8"/>
      <c r="J9" s="8">
        <v>2</v>
      </c>
      <c r="K9" s="19">
        <v>13</v>
      </c>
      <c r="L9" s="14">
        <f>COUNTA(E9,F9,G9,H9,I9,J9)</f>
        <v>4</v>
      </c>
      <c r="M9" s="15">
        <f>K9/L9</f>
        <v>3.25</v>
      </c>
      <c r="N9" s="16">
        <f>L9/M9</f>
        <v>1.2307692307692308</v>
      </c>
    </row>
    <row r="10" spans="1:14" s="17" customFormat="1" ht="17.25" customHeight="1" x14ac:dyDescent="0.3">
      <c r="A10" s="18" t="s">
        <v>24</v>
      </c>
      <c r="B10" s="10" t="s">
        <v>25</v>
      </c>
      <c r="C10" s="11" t="s">
        <v>26</v>
      </c>
      <c r="D10" s="8"/>
      <c r="E10" s="8"/>
      <c r="F10" s="8">
        <v>1</v>
      </c>
      <c r="G10" s="8"/>
      <c r="H10" s="8"/>
      <c r="I10" s="8"/>
      <c r="J10" s="8"/>
      <c r="K10" s="13">
        <f>H10+G10+F10+E10+I10</f>
        <v>1</v>
      </c>
      <c r="L10" s="14">
        <f>COUNTA(E10,F10,G10,H10,I10,J10)</f>
        <v>1</v>
      </c>
      <c r="M10" s="15">
        <f>K10/L10</f>
        <v>1</v>
      </c>
      <c r="N10" s="16">
        <f>L10/M10</f>
        <v>1</v>
      </c>
    </row>
    <row r="11" spans="1:14" s="17" customFormat="1" ht="17.25" customHeight="1" x14ac:dyDescent="0.3">
      <c r="A11" s="18" t="s">
        <v>24</v>
      </c>
      <c r="B11" s="10" t="s">
        <v>27</v>
      </c>
      <c r="C11" s="11" t="s">
        <v>28</v>
      </c>
      <c r="D11" s="8" t="s">
        <v>29</v>
      </c>
      <c r="E11" s="8">
        <v>4</v>
      </c>
      <c r="F11" s="8"/>
      <c r="G11" s="8"/>
      <c r="H11" s="8"/>
      <c r="I11" s="8"/>
      <c r="J11" s="8"/>
      <c r="K11" s="13">
        <f>H11+G11+F11+E11+I11</f>
        <v>4</v>
      </c>
      <c r="L11" s="14">
        <f>COUNTA(E11,F11,G11,H11,I11,J11)</f>
        <v>1</v>
      </c>
      <c r="M11" s="15">
        <f>K11/L11</f>
        <v>4</v>
      </c>
      <c r="N11" s="16">
        <f>L11/M11</f>
        <v>0.25</v>
      </c>
    </row>
    <row r="12" spans="1:14" s="17" customFormat="1" ht="17.25" customHeight="1" x14ac:dyDescent="0.3">
      <c r="A12" s="18" t="s">
        <v>24</v>
      </c>
      <c r="B12" s="10" t="s">
        <v>30</v>
      </c>
      <c r="C12" s="11" t="s">
        <v>31</v>
      </c>
      <c r="D12" s="8" t="s">
        <v>21</v>
      </c>
      <c r="E12" s="9">
        <v>1</v>
      </c>
      <c r="F12" s="8">
        <v>3</v>
      </c>
      <c r="G12" s="8"/>
      <c r="H12" s="8">
        <v>2</v>
      </c>
      <c r="I12" s="8"/>
      <c r="J12" s="8"/>
      <c r="K12" s="13">
        <v>5</v>
      </c>
      <c r="L12" s="14">
        <f>COUNTA(E12,F12,G12,H12,I12,J12)</f>
        <v>3</v>
      </c>
      <c r="M12" s="15">
        <f>K12/L12</f>
        <v>1.6666666666666667</v>
      </c>
      <c r="N12" s="16">
        <f>L12/M12</f>
        <v>1.7999999999999998</v>
      </c>
    </row>
    <row r="13" spans="1:14" s="17" customFormat="1" ht="17.25" customHeight="1" x14ac:dyDescent="0.3">
      <c r="A13" s="18" t="s">
        <v>24</v>
      </c>
      <c r="B13" s="17" t="s">
        <v>32</v>
      </c>
      <c r="C13" s="11" t="s">
        <v>33</v>
      </c>
      <c r="D13" s="8"/>
      <c r="E13" s="8">
        <v>6</v>
      </c>
      <c r="F13" s="8"/>
      <c r="G13" s="8"/>
      <c r="H13" s="8"/>
      <c r="I13" s="8"/>
      <c r="J13" s="8"/>
      <c r="K13" s="13">
        <f>H13+G13+F13+E13+I13</f>
        <v>6</v>
      </c>
      <c r="L13" s="14">
        <f>COUNTA(E13,F13,G13,H13,I13,J13)</f>
        <v>1</v>
      </c>
      <c r="M13" s="15">
        <f>K13/L13</f>
        <v>6</v>
      </c>
      <c r="N13" s="16">
        <f>L13/M13</f>
        <v>0.16666666666666666</v>
      </c>
    </row>
    <row r="14" spans="1:14" s="17" customFormat="1" ht="17.25" customHeight="1" x14ac:dyDescent="0.3">
      <c r="A14" s="18" t="s">
        <v>24</v>
      </c>
      <c r="B14" s="22" t="s">
        <v>37</v>
      </c>
      <c r="C14" s="11" t="s">
        <v>38</v>
      </c>
      <c r="D14" s="8" t="s">
        <v>21</v>
      </c>
      <c r="E14" s="8">
        <v>7</v>
      </c>
      <c r="F14" s="8">
        <v>6</v>
      </c>
      <c r="G14" s="8">
        <v>5</v>
      </c>
      <c r="H14" s="8"/>
      <c r="I14" s="8"/>
      <c r="J14" s="8"/>
      <c r="K14" s="13">
        <f>H14+G14+F14+E14+I14</f>
        <v>18</v>
      </c>
      <c r="L14" s="14">
        <f>COUNTA(E14,F14,G14,H14,I14,J14)</f>
        <v>3</v>
      </c>
      <c r="M14" s="15">
        <f>K14/L14</f>
        <v>6</v>
      </c>
      <c r="N14" s="16">
        <f>L14/M14</f>
        <v>0.5</v>
      </c>
    </row>
    <row r="15" spans="1:14" s="17" customFormat="1" ht="17.25" customHeight="1" x14ac:dyDescent="0.3">
      <c r="A15" s="23" t="s">
        <v>39</v>
      </c>
      <c r="B15" s="24" t="s">
        <v>41</v>
      </c>
      <c r="C15" s="21" t="s">
        <v>23</v>
      </c>
      <c r="D15" s="8" t="s">
        <v>29</v>
      </c>
      <c r="E15" s="8">
        <v>2</v>
      </c>
      <c r="F15" s="8">
        <v>1</v>
      </c>
      <c r="G15" s="8">
        <v>1</v>
      </c>
      <c r="H15" s="8">
        <v>1</v>
      </c>
      <c r="I15" s="8">
        <v>3</v>
      </c>
      <c r="J15" s="8">
        <v>1</v>
      </c>
      <c r="K15" s="19">
        <v>4</v>
      </c>
      <c r="L15" s="14">
        <f>COUNTA(E15,F15,G15,H15,I15,J15)</f>
        <v>6</v>
      </c>
      <c r="M15" s="15">
        <f>K15/L15</f>
        <v>0.66666666666666663</v>
      </c>
      <c r="N15" s="16">
        <f>L15/M15</f>
        <v>9</v>
      </c>
    </row>
    <row r="16" spans="1:14" s="17" customFormat="1" ht="18" customHeight="1" x14ac:dyDescent="0.3">
      <c r="A16" s="23" t="s">
        <v>39</v>
      </c>
      <c r="B16" s="17" t="s">
        <v>44</v>
      </c>
      <c r="C16" s="11" t="s">
        <v>45</v>
      </c>
      <c r="D16" s="8" t="s">
        <v>29</v>
      </c>
      <c r="E16" s="8"/>
      <c r="F16" s="8">
        <v>3</v>
      </c>
      <c r="G16" s="8">
        <v>3</v>
      </c>
      <c r="H16" s="8">
        <v>2</v>
      </c>
      <c r="I16" s="8">
        <v>1</v>
      </c>
      <c r="J16" s="8"/>
      <c r="K16" s="19">
        <f>H16+G16+F16+E16+I16</f>
        <v>9</v>
      </c>
      <c r="L16" s="14">
        <f>COUNTA(E16,F16,G16,H16,I16,J16)</f>
        <v>4</v>
      </c>
      <c r="M16" s="15">
        <f>K16/L16</f>
        <v>2.25</v>
      </c>
      <c r="N16" s="16">
        <f>L16/M16</f>
        <v>1.7777777777777777</v>
      </c>
    </row>
    <row r="17" spans="1:14" s="17" customFormat="1" ht="17.25" customHeight="1" x14ac:dyDescent="0.3">
      <c r="A17" s="23" t="s">
        <v>39</v>
      </c>
      <c r="B17" s="25" t="s">
        <v>50</v>
      </c>
      <c r="C17" s="26" t="s">
        <v>51</v>
      </c>
      <c r="D17" s="8" t="s">
        <v>29</v>
      </c>
      <c r="E17" s="8">
        <v>8</v>
      </c>
      <c r="F17" s="8">
        <v>6</v>
      </c>
      <c r="G17" s="8">
        <v>2</v>
      </c>
      <c r="H17" s="8">
        <v>6</v>
      </c>
      <c r="I17" s="8">
        <v>2</v>
      </c>
      <c r="J17" s="8"/>
      <c r="K17" s="19">
        <v>16</v>
      </c>
      <c r="L17" s="14">
        <f>COUNTA(E17,F17,G17,H17,I17,J17)</f>
        <v>5</v>
      </c>
      <c r="M17" s="15">
        <f>K17/L17</f>
        <v>3.2</v>
      </c>
      <c r="N17" s="16">
        <f>L17/M17</f>
        <v>1.5625</v>
      </c>
    </row>
    <row r="18" spans="1:14" s="17" customFormat="1" ht="17.25" customHeight="1" x14ac:dyDescent="0.3">
      <c r="A18" s="23" t="s">
        <v>39</v>
      </c>
      <c r="B18" s="17" t="s">
        <v>52</v>
      </c>
      <c r="C18" s="11" t="s">
        <v>28</v>
      </c>
      <c r="D18" s="8"/>
      <c r="E18" s="8"/>
      <c r="F18" s="8">
        <v>2</v>
      </c>
      <c r="G18" s="8">
        <v>4</v>
      </c>
      <c r="H18" s="8">
        <v>5</v>
      </c>
      <c r="I18" s="8">
        <v>5</v>
      </c>
      <c r="J18" s="8">
        <v>6</v>
      </c>
      <c r="K18" s="19">
        <f>H18+G18+F18+E18+I18</f>
        <v>16</v>
      </c>
      <c r="L18" s="14">
        <f>COUNTA(E18,F18,G18,H18,I18,J18)</f>
        <v>5</v>
      </c>
      <c r="M18" s="15">
        <f>K18/L18</f>
        <v>3.2</v>
      </c>
      <c r="N18" s="16">
        <f>L18/M18</f>
        <v>1.5625</v>
      </c>
    </row>
    <row r="19" spans="1:14" s="17" customFormat="1" ht="17.25" customHeight="1" x14ac:dyDescent="0.3">
      <c r="A19" s="23" t="s">
        <v>39</v>
      </c>
      <c r="B19" s="17" t="s">
        <v>56</v>
      </c>
      <c r="C19" s="11" t="s">
        <v>33</v>
      </c>
      <c r="D19" s="8" t="s">
        <v>15</v>
      </c>
      <c r="E19" s="8">
        <v>3</v>
      </c>
      <c r="F19" s="8">
        <v>9</v>
      </c>
      <c r="G19" s="8">
        <v>5</v>
      </c>
      <c r="H19" s="8">
        <v>7</v>
      </c>
      <c r="I19" s="8">
        <v>6</v>
      </c>
      <c r="J19" s="8">
        <v>5</v>
      </c>
      <c r="K19" s="19">
        <v>19</v>
      </c>
      <c r="L19" s="14">
        <f>COUNTA(E19,F19,G19,H19,I19,J19)</f>
        <v>6</v>
      </c>
      <c r="M19" s="15">
        <f>K19/L19</f>
        <v>3.1666666666666665</v>
      </c>
      <c r="N19" s="16">
        <f>L19/M19</f>
        <v>1.8947368421052633</v>
      </c>
    </row>
    <row r="20" spans="1:14" s="17" customFormat="1" ht="17.25" customHeight="1" x14ac:dyDescent="0.3">
      <c r="A20" s="23" t="s">
        <v>39</v>
      </c>
      <c r="B20" s="20" t="s">
        <v>59</v>
      </c>
      <c r="C20" s="30" t="s">
        <v>33</v>
      </c>
      <c r="D20" s="8" t="s">
        <v>21</v>
      </c>
      <c r="E20" s="8">
        <v>4</v>
      </c>
      <c r="F20" s="8">
        <v>8</v>
      </c>
      <c r="G20" s="8">
        <v>6</v>
      </c>
      <c r="H20" s="8">
        <v>9</v>
      </c>
      <c r="I20" s="8">
        <v>7</v>
      </c>
      <c r="J20" s="8">
        <v>7</v>
      </c>
      <c r="K20" s="19">
        <v>24</v>
      </c>
      <c r="L20" s="14">
        <f>COUNTA(E20,F20,G20,H20,I20,J20)</f>
        <v>6</v>
      </c>
      <c r="M20" s="15">
        <f>K20/L20</f>
        <v>4</v>
      </c>
      <c r="N20" s="16">
        <f>L20/M20</f>
        <v>1.5</v>
      </c>
    </row>
    <row r="21" spans="1:14" s="17" customFormat="1" ht="20.25" customHeight="1" x14ac:dyDescent="0.3">
      <c r="A21" s="23" t="s">
        <v>39</v>
      </c>
      <c r="B21" s="31" t="s">
        <v>60</v>
      </c>
      <c r="C21" s="26" t="s">
        <v>51</v>
      </c>
      <c r="D21" s="8"/>
      <c r="E21" s="8">
        <v>9</v>
      </c>
      <c r="F21" s="8">
        <v>11</v>
      </c>
      <c r="G21" s="8">
        <v>8</v>
      </c>
      <c r="H21" s="8">
        <v>4</v>
      </c>
      <c r="I21" s="8"/>
      <c r="J21" s="8">
        <v>3</v>
      </c>
      <c r="K21" s="19">
        <v>24</v>
      </c>
      <c r="L21" s="14">
        <f>COUNTA(E21,F21,G21,H21,I21,J21)</f>
        <v>5</v>
      </c>
      <c r="M21" s="15">
        <f>K21/L21</f>
        <v>4.8</v>
      </c>
      <c r="N21" s="16">
        <f>L21/M21</f>
        <v>1.0416666666666667</v>
      </c>
    </row>
    <row r="22" spans="1:14" s="17" customFormat="1" ht="17.25" customHeight="1" x14ac:dyDescent="0.3">
      <c r="A22" s="23" t="s">
        <v>39</v>
      </c>
      <c r="B22" s="17" t="s">
        <v>62</v>
      </c>
      <c r="C22" s="11" t="s">
        <v>33</v>
      </c>
      <c r="D22" s="8" t="s">
        <v>21</v>
      </c>
      <c r="E22" s="8">
        <v>15</v>
      </c>
      <c r="F22" s="8">
        <v>18</v>
      </c>
      <c r="G22" s="8">
        <v>7</v>
      </c>
      <c r="H22" s="8">
        <v>10</v>
      </c>
      <c r="I22" s="8">
        <v>4</v>
      </c>
      <c r="J22" s="8">
        <v>4</v>
      </c>
      <c r="K22" s="19">
        <v>25</v>
      </c>
      <c r="L22" s="14">
        <f>COUNTA(E22,F22,G22,H22,I22,J22)</f>
        <v>6</v>
      </c>
      <c r="M22" s="15">
        <f>K22/L22</f>
        <v>4.166666666666667</v>
      </c>
      <c r="N22" s="16">
        <f>L22/M22</f>
        <v>1.44</v>
      </c>
    </row>
    <row r="23" spans="1:14" s="17" customFormat="1" ht="17.25" customHeight="1" x14ac:dyDescent="0.3">
      <c r="A23" s="23" t="s">
        <v>39</v>
      </c>
      <c r="B23" s="32" t="s">
        <v>63</v>
      </c>
      <c r="C23" s="11" t="s">
        <v>48</v>
      </c>
      <c r="D23" s="8"/>
      <c r="E23" s="8"/>
      <c r="F23" s="8">
        <v>4</v>
      </c>
      <c r="G23" s="8"/>
      <c r="H23" s="8">
        <v>11</v>
      </c>
      <c r="I23" s="8">
        <v>8</v>
      </c>
      <c r="J23" s="8">
        <v>2</v>
      </c>
      <c r="K23" s="19">
        <v>25</v>
      </c>
      <c r="L23" s="14">
        <f>COUNTA(E23,F23,G23,H23,I23,J23)</f>
        <v>4</v>
      </c>
      <c r="M23" s="15">
        <f>K23/L23</f>
        <v>6.25</v>
      </c>
      <c r="N23" s="16">
        <f>L23/M23</f>
        <v>0.64</v>
      </c>
    </row>
    <row r="24" spans="1:14" s="17" customFormat="1" ht="17.25" customHeight="1" x14ac:dyDescent="0.3">
      <c r="A24" s="23" t="s">
        <v>39</v>
      </c>
      <c r="B24" s="17" t="s">
        <v>69</v>
      </c>
      <c r="C24" s="11" t="s">
        <v>23</v>
      </c>
      <c r="D24" s="8" t="s">
        <v>29</v>
      </c>
      <c r="E24" s="8">
        <v>11</v>
      </c>
      <c r="F24" s="8">
        <v>5</v>
      </c>
      <c r="G24" s="8">
        <v>16</v>
      </c>
      <c r="H24" s="8">
        <v>12</v>
      </c>
      <c r="I24" s="8"/>
      <c r="J24" s="8"/>
      <c r="K24" s="19">
        <f>H24+G24+F24+E24+I24</f>
        <v>44</v>
      </c>
      <c r="L24" s="14">
        <f>COUNTA(E24,F24,G24,H24,I24,J24)</f>
        <v>4</v>
      </c>
      <c r="M24" s="15">
        <f>K24/L24</f>
        <v>11</v>
      </c>
      <c r="N24" s="16">
        <f>L24/M24</f>
        <v>0.36363636363636365</v>
      </c>
    </row>
    <row r="25" spans="1:14" s="17" customFormat="1" ht="17.25" customHeight="1" x14ac:dyDescent="0.3">
      <c r="A25" s="23" t="s">
        <v>39</v>
      </c>
      <c r="B25" s="17" t="s">
        <v>72</v>
      </c>
      <c r="C25" s="11" t="s">
        <v>23</v>
      </c>
      <c r="D25" s="8" t="s">
        <v>15</v>
      </c>
      <c r="E25" s="8">
        <v>17</v>
      </c>
      <c r="F25" s="8">
        <v>12</v>
      </c>
      <c r="G25" s="8">
        <v>9</v>
      </c>
      <c r="H25" s="8">
        <v>8</v>
      </c>
      <c r="I25" s="8"/>
      <c r="J25" s="8"/>
      <c r="K25" s="19">
        <f>H25+G25+F25+E25+I25</f>
        <v>46</v>
      </c>
      <c r="L25" s="14">
        <f>COUNTA(E25,F25,G25,H25,I25,J25)</f>
        <v>4</v>
      </c>
      <c r="M25" s="15">
        <f>K25/L25</f>
        <v>11.5</v>
      </c>
      <c r="N25" s="16">
        <f>L25/M25</f>
        <v>0.34782608695652173</v>
      </c>
    </row>
    <row r="26" spans="1:14" s="17" customFormat="1" ht="20.25" customHeight="1" x14ac:dyDescent="0.3">
      <c r="A26" s="23" t="s">
        <v>39</v>
      </c>
      <c r="B26" s="10" t="s">
        <v>40</v>
      </c>
      <c r="C26" s="11" t="s">
        <v>23</v>
      </c>
      <c r="D26" s="8" t="s">
        <v>15</v>
      </c>
      <c r="E26" s="8">
        <v>1</v>
      </c>
      <c r="F26" s="8"/>
      <c r="G26" s="8"/>
      <c r="H26" s="8"/>
      <c r="I26" s="8"/>
      <c r="J26" s="8"/>
      <c r="K26" s="13">
        <f>H26+G26+F26+E26+I26</f>
        <v>1</v>
      </c>
      <c r="L26" s="14">
        <f>COUNTA(E26,F26,G26,H26,I26,J26)</f>
        <v>1</v>
      </c>
      <c r="M26" s="15">
        <f>K26/L26</f>
        <v>1</v>
      </c>
      <c r="N26" s="16">
        <f>L26/M26</f>
        <v>1</v>
      </c>
    </row>
    <row r="27" spans="1:14" s="27" customFormat="1" ht="17.25" x14ac:dyDescent="0.3">
      <c r="A27" s="23" t="s">
        <v>39</v>
      </c>
      <c r="B27" s="20" t="s">
        <v>42</v>
      </c>
      <c r="C27" s="11" t="s">
        <v>28</v>
      </c>
      <c r="D27" s="8" t="s">
        <v>15</v>
      </c>
      <c r="E27" s="8">
        <v>5</v>
      </c>
      <c r="F27" s="8"/>
      <c r="G27" s="8"/>
      <c r="H27" s="8"/>
      <c r="I27" s="8"/>
      <c r="J27" s="8"/>
      <c r="K27" s="13">
        <f>H27+G27+F27+E27+I27</f>
        <v>5</v>
      </c>
      <c r="L27" s="14">
        <f>COUNTA(E27,F27,G27,H27,I27,J27)</f>
        <v>1</v>
      </c>
      <c r="M27" s="15">
        <f>K27/L27</f>
        <v>5</v>
      </c>
      <c r="N27" s="16">
        <f>L27/M27</f>
        <v>0.2</v>
      </c>
    </row>
    <row r="28" spans="1:14" s="27" customFormat="1" ht="17.25" customHeight="1" x14ac:dyDescent="0.3">
      <c r="A28" s="23" t="s">
        <v>39</v>
      </c>
      <c r="B28" s="10" t="s">
        <v>43</v>
      </c>
      <c r="C28" s="11" t="s">
        <v>23</v>
      </c>
      <c r="D28" s="8" t="s">
        <v>15</v>
      </c>
      <c r="E28" s="8">
        <v>6</v>
      </c>
      <c r="F28" s="8"/>
      <c r="G28" s="8"/>
      <c r="H28" s="8"/>
      <c r="I28" s="8"/>
      <c r="J28" s="8"/>
      <c r="K28" s="13">
        <f>H28+G28+F28+E28+I28</f>
        <v>6</v>
      </c>
      <c r="L28" s="14">
        <f>COUNTA(E28,F28,G28,H28,I28,J28)</f>
        <v>1</v>
      </c>
      <c r="M28" s="15">
        <f>K28/L28</f>
        <v>6</v>
      </c>
      <c r="N28" s="16">
        <f>L28/M28</f>
        <v>0.16666666666666666</v>
      </c>
    </row>
    <row r="29" spans="1:14" s="27" customFormat="1" ht="17.25" customHeight="1" x14ac:dyDescent="0.3">
      <c r="A29" s="23" t="s">
        <v>39</v>
      </c>
      <c r="B29" s="10" t="s">
        <v>46</v>
      </c>
      <c r="C29" s="11" t="s">
        <v>28</v>
      </c>
      <c r="D29" s="8" t="s">
        <v>15</v>
      </c>
      <c r="E29" s="8">
        <v>13</v>
      </c>
      <c r="F29" s="8"/>
      <c r="G29" s="8"/>
      <c r="H29" s="8"/>
      <c r="I29" s="8"/>
      <c r="J29" s="8"/>
      <c r="K29" s="13">
        <f>H29+G29+F29+E29+I29</f>
        <v>13</v>
      </c>
      <c r="L29" s="14">
        <f>COUNTA(E29,F29,G29,H29,I29,J29)</f>
        <v>1</v>
      </c>
      <c r="M29" s="15">
        <f>K29/L29</f>
        <v>13</v>
      </c>
      <c r="N29" s="16">
        <f>L29/M29</f>
        <v>7.6923076923076927E-2</v>
      </c>
    </row>
    <row r="30" spans="1:14" s="27" customFormat="1" ht="20.25" customHeight="1" x14ac:dyDescent="0.3">
      <c r="A30" s="23" t="s">
        <v>39</v>
      </c>
      <c r="B30" s="11" t="s">
        <v>47</v>
      </c>
      <c r="C30" s="11" t="s">
        <v>48</v>
      </c>
      <c r="D30" s="8"/>
      <c r="E30" s="8"/>
      <c r="F30" s="8"/>
      <c r="G30" s="8"/>
      <c r="H30" s="8">
        <v>13</v>
      </c>
      <c r="I30" s="8"/>
      <c r="J30" s="8"/>
      <c r="K30" s="13">
        <f>H30+G30+F30+E30+I30</f>
        <v>13</v>
      </c>
      <c r="L30" s="14">
        <f>COUNTA(E30,F30,G30,H30,I30,J30)</f>
        <v>1</v>
      </c>
      <c r="M30" s="15">
        <f>K30/L30</f>
        <v>13</v>
      </c>
      <c r="N30" s="16">
        <f>L30/M30</f>
        <v>7.6923076923076927E-2</v>
      </c>
    </row>
    <row r="31" spans="1:14" s="17" customFormat="1" ht="20.25" customHeight="1" x14ac:dyDescent="0.3">
      <c r="A31" s="23" t="s">
        <v>39</v>
      </c>
      <c r="B31" s="20" t="s">
        <v>49</v>
      </c>
      <c r="C31" s="11" t="s">
        <v>33</v>
      </c>
      <c r="D31" s="8" t="s">
        <v>29</v>
      </c>
      <c r="E31" s="8">
        <v>14</v>
      </c>
      <c r="F31" s="8"/>
      <c r="G31" s="8"/>
      <c r="H31" s="8"/>
      <c r="I31" s="8"/>
      <c r="J31" s="8"/>
      <c r="K31" s="13">
        <f>H31+G31+F31+E31+I31</f>
        <v>14</v>
      </c>
      <c r="L31" s="14">
        <f>COUNTA(E31,F31,G31,H31,I31,J31)</f>
        <v>1</v>
      </c>
      <c r="M31" s="15">
        <f>K31/L31</f>
        <v>14</v>
      </c>
      <c r="N31" s="16">
        <f>L31/M31</f>
        <v>7.1428571428571425E-2</v>
      </c>
    </row>
    <row r="32" spans="1:14" s="17" customFormat="1" ht="20.25" customHeight="1" x14ac:dyDescent="0.3">
      <c r="A32" s="23" t="s">
        <v>39</v>
      </c>
      <c r="B32" s="10" t="s">
        <v>53</v>
      </c>
      <c r="C32" s="11" t="s">
        <v>38</v>
      </c>
      <c r="D32" s="8" t="s">
        <v>29</v>
      </c>
      <c r="E32" s="8">
        <v>16</v>
      </c>
      <c r="F32" s="8"/>
      <c r="G32" s="8"/>
      <c r="H32" s="8"/>
      <c r="I32" s="8"/>
      <c r="J32" s="8"/>
      <c r="K32" s="13">
        <f>H32+G32+F32+E32+I32</f>
        <v>16</v>
      </c>
      <c r="L32" s="14">
        <f>COUNTA(E32,F32,G32,H32,I32,J32)</f>
        <v>1</v>
      </c>
      <c r="M32" s="15">
        <f>K32/L32</f>
        <v>16</v>
      </c>
      <c r="N32" s="16">
        <f>L32/M32</f>
        <v>6.25E-2</v>
      </c>
    </row>
    <row r="33" spans="1:14" s="17" customFormat="1" ht="17.25" customHeight="1" x14ac:dyDescent="0.3">
      <c r="A33" s="23" t="s">
        <v>39</v>
      </c>
      <c r="B33" s="17" t="s">
        <v>54</v>
      </c>
      <c r="C33" s="11" t="s">
        <v>55</v>
      </c>
      <c r="D33" s="8" t="s">
        <v>29</v>
      </c>
      <c r="E33" s="8"/>
      <c r="F33" s="8">
        <v>7</v>
      </c>
      <c r="G33" s="8">
        <v>11</v>
      </c>
      <c r="H33" s="8"/>
      <c r="I33" s="8"/>
      <c r="J33" s="8"/>
      <c r="K33" s="13">
        <f>H33+G33+F33+E33+I33</f>
        <v>18</v>
      </c>
      <c r="L33" s="14">
        <f>COUNTA(E33,F33,G33,H33,I33,J33)</f>
        <v>2</v>
      </c>
      <c r="M33" s="15">
        <f>K33/L33</f>
        <v>9</v>
      </c>
      <c r="N33" s="16">
        <f>L33/M33</f>
        <v>0.22222222222222221</v>
      </c>
    </row>
    <row r="34" spans="1:14" s="17" customFormat="1" ht="17.25" customHeight="1" x14ac:dyDescent="0.3">
      <c r="A34" s="23" t="s">
        <v>39</v>
      </c>
      <c r="B34" s="28" t="s">
        <v>57</v>
      </c>
      <c r="C34" s="11" t="s">
        <v>33</v>
      </c>
      <c r="D34" s="8" t="s">
        <v>29</v>
      </c>
      <c r="E34" s="8">
        <v>19</v>
      </c>
      <c r="F34" s="8"/>
      <c r="G34" s="8"/>
      <c r="H34" s="8"/>
      <c r="I34" s="8"/>
      <c r="J34" s="8"/>
      <c r="K34" s="13">
        <f>H34+G34+F34+E34+I34</f>
        <v>19</v>
      </c>
      <c r="L34" s="14">
        <f>COUNTA(E34,F34,G34,H34,I34,J34)</f>
        <v>1</v>
      </c>
      <c r="M34" s="15">
        <f>K34/L34</f>
        <v>19</v>
      </c>
      <c r="N34" s="16">
        <f>L34/M34</f>
        <v>5.2631578947368418E-2</v>
      </c>
    </row>
    <row r="35" spans="1:14" s="17" customFormat="1" ht="17.25" x14ac:dyDescent="0.3">
      <c r="A35" s="23" t="s">
        <v>39</v>
      </c>
      <c r="B35" s="29" t="s">
        <v>58</v>
      </c>
      <c r="C35" s="11" t="s">
        <v>23</v>
      </c>
      <c r="D35" s="8" t="s">
        <v>21</v>
      </c>
      <c r="E35" s="8">
        <v>20</v>
      </c>
      <c r="F35" s="8"/>
      <c r="G35" s="8"/>
      <c r="H35" s="8"/>
      <c r="I35" s="8"/>
      <c r="J35" s="8"/>
      <c r="K35" s="13">
        <f>H35+G35+F35+E35+I35</f>
        <v>20</v>
      </c>
      <c r="L35" s="14">
        <f>COUNTA(E35,F35,G35,H35,I35,J35)</f>
        <v>1</v>
      </c>
      <c r="M35" s="15">
        <f>K35/L35</f>
        <v>20</v>
      </c>
      <c r="N35" s="16">
        <f>L35/M35</f>
        <v>0.05</v>
      </c>
    </row>
    <row r="36" spans="1:14" s="17" customFormat="1" ht="17.25" customHeight="1" x14ac:dyDescent="0.3">
      <c r="A36" s="23" t="s">
        <v>39</v>
      </c>
      <c r="B36" s="20" t="s">
        <v>61</v>
      </c>
      <c r="C36" s="11" t="s">
        <v>33</v>
      </c>
      <c r="D36" s="8" t="s">
        <v>29</v>
      </c>
      <c r="E36" s="8">
        <v>10</v>
      </c>
      <c r="F36" s="8">
        <v>14</v>
      </c>
      <c r="G36" s="8"/>
      <c r="H36" s="8"/>
      <c r="I36" s="8"/>
      <c r="J36" s="8"/>
      <c r="K36" s="13">
        <f>H36+G36+F36+E36+I36</f>
        <v>24</v>
      </c>
      <c r="L36" s="14">
        <f>COUNTA(E36,F36,G36,H36,I36,J36)</f>
        <v>2</v>
      </c>
      <c r="M36" s="15">
        <f>K36/L36</f>
        <v>12</v>
      </c>
      <c r="N36" s="16">
        <f>L36/M36</f>
        <v>0.16666666666666666</v>
      </c>
    </row>
    <row r="37" spans="1:14" s="17" customFormat="1" ht="20.25" customHeight="1" x14ac:dyDescent="0.3">
      <c r="A37" s="23" t="s">
        <v>39</v>
      </c>
      <c r="B37" s="17" t="s">
        <v>64</v>
      </c>
      <c r="C37" s="11" t="s">
        <v>23</v>
      </c>
      <c r="D37" s="8" t="s">
        <v>29</v>
      </c>
      <c r="E37" s="8">
        <v>7</v>
      </c>
      <c r="F37" s="8">
        <v>10</v>
      </c>
      <c r="G37" s="8">
        <v>13</v>
      </c>
      <c r="H37" s="8"/>
      <c r="I37" s="8"/>
      <c r="J37" s="8"/>
      <c r="K37" s="13">
        <f>H37+G37+F37+E37+I37</f>
        <v>30</v>
      </c>
      <c r="L37" s="14">
        <f>COUNTA(E37,F37,G37,H37,I37,J37)</f>
        <v>3</v>
      </c>
      <c r="M37" s="15">
        <f>K37/L37</f>
        <v>10</v>
      </c>
      <c r="N37" s="16">
        <f>L37/M37</f>
        <v>0.3</v>
      </c>
    </row>
    <row r="38" spans="1:14" s="17" customFormat="1" ht="17.25" customHeight="1" x14ac:dyDescent="0.3">
      <c r="A38" s="23" t="s">
        <v>39</v>
      </c>
      <c r="B38" s="17" t="s">
        <v>65</v>
      </c>
      <c r="C38" s="11" t="s">
        <v>31</v>
      </c>
      <c r="D38" s="8"/>
      <c r="E38" s="8"/>
      <c r="F38" s="8">
        <v>16</v>
      </c>
      <c r="G38" s="8">
        <v>14</v>
      </c>
      <c r="H38" s="8">
        <v>3</v>
      </c>
      <c r="I38" s="8"/>
      <c r="J38" s="8"/>
      <c r="K38" s="13">
        <f>H38+G38+F38+E38+I38</f>
        <v>33</v>
      </c>
      <c r="L38" s="14">
        <f>COUNTA(E38,F38,G38,H38,I38,J38)</f>
        <v>3</v>
      </c>
      <c r="M38" s="15">
        <f>K38/L38</f>
        <v>11</v>
      </c>
      <c r="N38" s="16">
        <f>L38/M38</f>
        <v>0.27272727272727271</v>
      </c>
    </row>
    <row r="39" spans="1:14" s="17" customFormat="1" ht="17.25" customHeight="1" x14ac:dyDescent="0.3">
      <c r="A39" s="23" t="s">
        <v>39</v>
      </c>
      <c r="B39" s="28" t="s">
        <v>66</v>
      </c>
      <c r="C39" s="11" t="s">
        <v>33</v>
      </c>
      <c r="D39" s="8" t="s">
        <v>29</v>
      </c>
      <c r="E39" s="8"/>
      <c r="F39" s="8">
        <v>17</v>
      </c>
      <c r="G39" s="8">
        <v>17</v>
      </c>
      <c r="H39" s="8"/>
      <c r="I39" s="8"/>
      <c r="J39" s="8"/>
      <c r="K39" s="13">
        <f>H39+G39+F39+E39+I39</f>
        <v>34</v>
      </c>
      <c r="L39" s="14">
        <f>COUNTA(E39,F39,G39,H39,I39,J39)</f>
        <v>2</v>
      </c>
      <c r="M39" s="15">
        <f>K39/L39</f>
        <v>17</v>
      </c>
      <c r="N39" s="16">
        <f>L39/M39</f>
        <v>0.11764705882352941</v>
      </c>
    </row>
    <row r="40" spans="1:14" s="17" customFormat="1" ht="17.25" customHeight="1" x14ac:dyDescent="0.3">
      <c r="A40" s="23" t="s">
        <v>39</v>
      </c>
      <c r="B40" s="10" t="s">
        <v>67</v>
      </c>
      <c r="C40" s="11" t="s">
        <v>68</v>
      </c>
      <c r="D40" s="8" t="s">
        <v>15</v>
      </c>
      <c r="E40" s="8">
        <v>12</v>
      </c>
      <c r="F40" s="8">
        <v>13</v>
      </c>
      <c r="G40" s="8">
        <v>15</v>
      </c>
      <c r="H40" s="8"/>
      <c r="I40" s="8"/>
      <c r="J40" s="8"/>
      <c r="K40" s="13">
        <f>H40+G40+F40+E40+I40</f>
        <v>40</v>
      </c>
      <c r="L40" s="14">
        <f>COUNTA(E40,F40,G40,H40,I40,J40)</f>
        <v>3</v>
      </c>
      <c r="M40" s="15">
        <f>K40/L40</f>
        <v>13.333333333333334</v>
      </c>
      <c r="N40" s="16">
        <f>L40/M40</f>
        <v>0.22499999999999998</v>
      </c>
    </row>
    <row r="41" spans="1:14" s="17" customFormat="1" ht="17.25" customHeight="1" x14ac:dyDescent="0.3">
      <c r="A41" s="23" t="s">
        <v>39</v>
      </c>
      <c r="B41" s="17" t="s">
        <v>70</v>
      </c>
      <c r="C41" s="11" t="s">
        <v>31</v>
      </c>
      <c r="D41" s="8" t="s">
        <v>29</v>
      </c>
      <c r="E41" s="8">
        <v>18</v>
      </c>
      <c r="F41" s="8">
        <v>15</v>
      </c>
      <c r="G41" s="8">
        <v>12</v>
      </c>
      <c r="H41" s="8"/>
      <c r="I41" s="8"/>
      <c r="J41" s="8"/>
      <c r="K41" s="13">
        <f>H41+G41+F41+E41+I41</f>
        <v>45</v>
      </c>
      <c r="L41" s="14">
        <f>COUNTA(E41,F41,G41,H41,I41,J41)</f>
        <v>3</v>
      </c>
      <c r="M41" s="15">
        <f>K41/L41</f>
        <v>15</v>
      </c>
      <c r="N41" s="16">
        <f>L41/M41</f>
        <v>0.2</v>
      </c>
    </row>
    <row r="42" spans="1:14" s="17" customFormat="1" ht="17.25" customHeight="1" x14ac:dyDescent="0.3">
      <c r="A42" s="23" t="s">
        <v>39</v>
      </c>
      <c r="B42" s="17" t="s">
        <v>71</v>
      </c>
      <c r="C42" s="26" t="s">
        <v>51</v>
      </c>
      <c r="D42" s="8" t="s">
        <v>29</v>
      </c>
      <c r="E42" s="8">
        <v>21</v>
      </c>
      <c r="F42" s="8"/>
      <c r="G42" s="8">
        <v>10</v>
      </c>
      <c r="H42" s="8">
        <v>14</v>
      </c>
      <c r="I42" s="8"/>
      <c r="J42" s="8"/>
      <c r="K42" s="13">
        <f>H42+G42+F42+E42+I42</f>
        <v>45</v>
      </c>
      <c r="L42" s="14">
        <f>COUNTA(E42,F42,G42,H42,I42,J42)</f>
        <v>3</v>
      </c>
      <c r="M42" s="15">
        <f>K42/L42</f>
        <v>15</v>
      </c>
      <c r="N42" s="16">
        <f>L42/M42</f>
        <v>0.2</v>
      </c>
    </row>
    <row r="43" spans="1:14" s="17" customFormat="1" ht="17.25" customHeight="1" x14ac:dyDescent="0.3">
      <c r="A43" s="33" t="s">
        <v>73</v>
      </c>
      <c r="B43" s="10" t="s">
        <v>74</v>
      </c>
      <c r="C43" s="11" t="s">
        <v>38</v>
      </c>
      <c r="D43" s="8" t="s">
        <v>29</v>
      </c>
      <c r="E43" s="8">
        <v>2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19">
        <v>4</v>
      </c>
      <c r="L43" s="14">
        <f>COUNTA(E43,F43,G43,H43,I43,J43)</f>
        <v>6</v>
      </c>
      <c r="M43" s="15">
        <f>K43/L43</f>
        <v>0.66666666666666663</v>
      </c>
      <c r="N43" s="16">
        <f>L43/M43</f>
        <v>9</v>
      </c>
    </row>
    <row r="44" spans="1:14" s="17" customFormat="1" ht="17.25" customHeight="1" x14ac:dyDescent="0.3">
      <c r="A44" s="33" t="s">
        <v>73</v>
      </c>
      <c r="B44" s="10" t="s">
        <v>80</v>
      </c>
      <c r="C44" s="11" t="s">
        <v>31</v>
      </c>
      <c r="D44" s="8" t="s">
        <v>29</v>
      </c>
      <c r="E44" s="8">
        <v>4</v>
      </c>
      <c r="F44" s="8">
        <v>4</v>
      </c>
      <c r="G44" s="8">
        <v>5</v>
      </c>
      <c r="H44" s="8">
        <v>6</v>
      </c>
      <c r="I44" s="8"/>
      <c r="J44" s="8">
        <v>2</v>
      </c>
      <c r="K44" s="19">
        <v>15</v>
      </c>
      <c r="L44" s="14">
        <f>COUNTA(E44,F44,G44,H44,I44,J44)</f>
        <v>5</v>
      </c>
      <c r="M44" s="15">
        <f>K44/L44</f>
        <v>3</v>
      </c>
      <c r="N44" s="16">
        <f>L44/M44</f>
        <v>1.6666666666666667</v>
      </c>
    </row>
    <row r="45" spans="1:14" s="17" customFormat="1" ht="20.25" customHeight="1" x14ac:dyDescent="0.3">
      <c r="A45" s="33" t="s">
        <v>73</v>
      </c>
      <c r="B45" s="10" t="s">
        <v>82</v>
      </c>
      <c r="C45" s="11" t="s">
        <v>23</v>
      </c>
      <c r="D45" s="8" t="s">
        <v>15</v>
      </c>
      <c r="E45" s="8">
        <v>5</v>
      </c>
      <c r="F45" s="8">
        <v>2</v>
      </c>
      <c r="G45" s="8">
        <v>6</v>
      </c>
      <c r="H45" s="8">
        <v>3</v>
      </c>
      <c r="I45" s="8"/>
      <c r="J45" s="8"/>
      <c r="K45" s="19">
        <f>H45+G45+F45+E45+I45</f>
        <v>16</v>
      </c>
      <c r="L45" s="14">
        <f>COUNTA(E45,F45,G45,H45,I45,J45)</f>
        <v>4</v>
      </c>
      <c r="M45" s="15">
        <f>K45/L45</f>
        <v>4</v>
      </c>
      <c r="N45" s="16">
        <f>L45/M45</f>
        <v>1</v>
      </c>
    </row>
    <row r="46" spans="1:14" s="17" customFormat="1" ht="25.5" customHeight="1" x14ac:dyDescent="0.3">
      <c r="A46" s="33" t="s">
        <v>73</v>
      </c>
      <c r="B46" s="10" t="s">
        <v>83</v>
      </c>
      <c r="C46" s="11" t="s">
        <v>31</v>
      </c>
      <c r="D46" s="8" t="s">
        <v>21</v>
      </c>
      <c r="E46" s="8">
        <v>6</v>
      </c>
      <c r="F46" s="8">
        <v>8</v>
      </c>
      <c r="G46" s="8">
        <v>4</v>
      </c>
      <c r="H46" s="8">
        <v>8</v>
      </c>
      <c r="I46" s="8">
        <v>2</v>
      </c>
      <c r="J46" s="8">
        <v>5</v>
      </c>
      <c r="K46" s="19">
        <v>17</v>
      </c>
      <c r="L46" s="14">
        <f>COUNTA(E46,F46,G46,H46,I46,J46)</f>
        <v>6</v>
      </c>
      <c r="M46" s="15">
        <f>K46/L46</f>
        <v>2.8333333333333335</v>
      </c>
      <c r="N46" s="16">
        <f>L46/M46</f>
        <v>2.1176470588235294</v>
      </c>
    </row>
    <row r="47" spans="1:14" s="17" customFormat="1" ht="20.25" customHeight="1" x14ac:dyDescent="0.3">
      <c r="A47" s="33" t="s">
        <v>73</v>
      </c>
      <c r="B47" s="29" t="s">
        <v>84</v>
      </c>
      <c r="C47" s="11" t="s">
        <v>31</v>
      </c>
      <c r="D47" s="8" t="s">
        <v>29</v>
      </c>
      <c r="E47" s="8">
        <v>1</v>
      </c>
      <c r="F47" s="8">
        <v>7</v>
      </c>
      <c r="G47" s="8">
        <v>9</v>
      </c>
      <c r="H47" s="8">
        <v>7</v>
      </c>
      <c r="I47" s="8">
        <v>3</v>
      </c>
      <c r="J47" s="8"/>
      <c r="K47" s="19">
        <v>18</v>
      </c>
      <c r="L47" s="14">
        <f>COUNTA(E47,F47,G47,H47,I47,J47)</f>
        <v>5</v>
      </c>
      <c r="M47" s="15">
        <f>K47/L47</f>
        <v>3.6</v>
      </c>
      <c r="N47" s="16">
        <f>L47/M47</f>
        <v>1.3888888888888888</v>
      </c>
    </row>
    <row r="48" spans="1:14" s="17" customFormat="1" ht="20.25" customHeight="1" x14ac:dyDescent="0.3">
      <c r="A48" s="33" t="s">
        <v>73</v>
      </c>
      <c r="B48" s="10" t="s">
        <v>85</v>
      </c>
      <c r="C48" s="11" t="s">
        <v>33</v>
      </c>
      <c r="D48" s="8" t="s">
        <v>29</v>
      </c>
      <c r="E48" s="8">
        <v>8</v>
      </c>
      <c r="F48" s="8">
        <v>3</v>
      </c>
      <c r="G48" s="8">
        <v>2</v>
      </c>
      <c r="H48" s="8">
        <v>5</v>
      </c>
      <c r="I48" s="8"/>
      <c r="J48" s="8"/>
      <c r="K48" s="19">
        <f>H48+G48+F48+E48+I48</f>
        <v>18</v>
      </c>
      <c r="L48" s="14">
        <f>COUNTA(E48,F48,G48,H48,I48,J48)</f>
        <v>4</v>
      </c>
      <c r="M48" s="15">
        <f>K48/L48</f>
        <v>4.5</v>
      </c>
      <c r="N48" s="16">
        <f>L48/M48</f>
        <v>0.88888888888888884</v>
      </c>
    </row>
    <row r="49" spans="1:14" s="17" customFormat="1" ht="20.25" customHeight="1" x14ac:dyDescent="0.3">
      <c r="A49" s="33" t="s">
        <v>73</v>
      </c>
      <c r="B49" s="10" t="s">
        <v>88</v>
      </c>
      <c r="C49" s="11" t="s">
        <v>33</v>
      </c>
      <c r="D49" s="8" t="s">
        <v>29</v>
      </c>
      <c r="E49" s="8">
        <v>7</v>
      </c>
      <c r="F49" s="8">
        <v>5</v>
      </c>
      <c r="G49" s="8">
        <v>7</v>
      </c>
      <c r="H49" s="8">
        <v>9</v>
      </c>
      <c r="I49" s="8"/>
      <c r="J49" s="8">
        <v>4</v>
      </c>
      <c r="K49" s="19">
        <v>23</v>
      </c>
      <c r="L49" s="14">
        <f>COUNTA(E49,F49,G49,H49,I49,J49)</f>
        <v>5</v>
      </c>
      <c r="M49" s="15">
        <f>K49/L49</f>
        <v>4.5999999999999996</v>
      </c>
      <c r="N49" s="16">
        <f>L49/M49</f>
        <v>1.0869565217391306</v>
      </c>
    </row>
    <row r="50" spans="1:14" s="17" customFormat="1" ht="20.25" customHeight="1" x14ac:dyDescent="0.3">
      <c r="A50" s="33" t="s">
        <v>73</v>
      </c>
      <c r="B50" s="17" t="s">
        <v>75</v>
      </c>
      <c r="C50" s="11" t="s">
        <v>45</v>
      </c>
      <c r="D50" s="8" t="s">
        <v>29</v>
      </c>
      <c r="E50" s="8"/>
      <c r="F50" s="8"/>
      <c r="G50" s="8">
        <v>8</v>
      </c>
      <c r="H50" s="8"/>
      <c r="I50" s="8"/>
      <c r="J50" s="8"/>
      <c r="K50" s="13">
        <f>H50+G50+F50+E50+I50</f>
        <v>8</v>
      </c>
      <c r="L50" s="14">
        <f>COUNTA(E50,F50,G50,H50,I50,J50)</f>
        <v>1</v>
      </c>
      <c r="M50" s="15">
        <f>K50/L50</f>
        <v>8</v>
      </c>
      <c r="N50" s="16">
        <f>L50/M50</f>
        <v>0.125</v>
      </c>
    </row>
    <row r="51" spans="1:14" s="17" customFormat="1" ht="20.25" customHeight="1" x14ac:dyDescent="0.3">
      <c r="A51" s="33" t="s">
        <v>73</v>
      </c>
      <c r="B51" s="17" t="s">
        <v>76</v>
      </c>
      <c r="C51" s="34" t="s">
        <v>38</v>
      </c>
      <c r="D51" s="35"/>
      <c r="E51" s="35"/>
      <c r="F51" s="35"/>
      <c r="G51" s="8">
        <v>3</v>
      </c>
      <c r="H51" s="8">
        <v>4</v>
      </c>
      <c r="I51" s="8"/>
      <c r="J51" s="8">
        <v>3</v>
      </c>
      <c r="K51" s="13">
        <v>10</v>
      </c>
      <c r="L51" s="14">
        <f>COUNTA(E51,F51,G51,H51,I51,J51)</f>
        <v>3</v>
      </c>
      <c r="M51" s="15">
        <f>K51/L51</f>
        <v>3.3333333333333335</v>
      </c>
      <c r="N51" s="16">
        <f>L51/M51</f>
        <v>0.89999999999999991</v>
      </c>
    </row>
    <row r="52" spans="1:14" s="17" customFormat="1" ht="20.25" customHeight="1" x14ac:dyDescent="0.3">
      <c r="A52" s="33" t="s">
        <v>73</v>
      </c>
      <c r="B52" s="17" t="s">
        <v>77</v>
      </c>
      <c r="C52" s="11" t="s">
        <v>31</v>
      </c>
      <c r="D52" s="8"/>
      <c r="E52" s="8">
        <v>10</v>
      </c>
      <c r="F52" s="8"/>
      <c r="G52" s="8"/>
      <c r="H52" s="8"/>
      <c r="I52" s="8"/>
      <c r="J52" s="8"/>
      <c r="K52" s="13">
        <f>H52+G52+F52+E52+I52</f>
        <v>10</v>
      </c>
      <c r="L52" s="14">
        <f>COUNTA(E52,F52,G52,H52,I52,J52)</f>
        <v>1</v>
      </c>
      <c r="M52" s="15">
        <f>K52/L52</f>
        <v>10</v>
      </c>
      <c r="N52" s="16">
        <f>L52/M52</f>
        <v>0.1</v>
      </c>
    </row>
    <row r="53" spans="1:14" s="17" customFormat="1" ht="20.25" customHeight="1" x14ac:dyDescent="0.3">
      <c r="A53" s="33" t="s">
        <v>73</v>
      </c>
      <c r="B53" s="11" t="s">
        <v>78</v>
      </c>
      <c r="C53" s="11" t="s">
        <v>31</v>
      </c>
      <c r="D53" s="8" t="s">
        <v>29</v>
      </c>
      <c r="E53" s="8">
        <v>11</v>
      </c>
      <c r="F53" s="8"/>
      <c r="G53" s="8"/>
      <c r="H53" s="8"/>
      <c r="I53" s="8"/>
      <c r="J53" s="8"/>
      <c r="K53" s="13">
        <f>H53+G53+F53+E53+I53</f>
        <v>11</v>
      </c>
      <c r="L53" s="14">
        <f>COUNTA(E53,F53,G53,H53,I53,J53)</f>
        <v>1</v>
      </c>
      <c r="M53" s="15">
        <f>K53/L53</f>
        <v>11</v>
      </c>
      <c r="N53" s="16">
        <f>L53/M53</f>
        <v>9.0909090909090912E-2</v>
      </c>
    </row>
    <row r="54" spans="1:14" s="17" customFormat="1" ht="20.25" customHeight="1" x14ac:dyDescent="0.3">
      <c r="A54" s="33" t="s">
        <v>73</v>
      </c>
      <c r="B54" s="17" t="s">
        <v>79</v>
      </c>
      <c r="C54" s="11" t="s">
        <v>31</v>
      </c>
      <c r="D54" s="8" t="s">
        <v>21</v>
      </c>
      <c r="E54" s="8">
        <v>3</v>
      </c>
      <c r="F54" s="8">
        <v>9</v>
      </c>
      <c r="G54" s="8"/>
      <c r="H54" s="8"/>
      <c r="I54" s="8"/>
      <c r="J54" s="8"/>
      <c r="K54" s="13">
        <f>H54+G54+F54+E54+I54</f>
        <v>12</v>
      </c>
      <c r="L54" s="14">
        <f>COUNTA(E54,F54,G54,H54,I54,J54)</f>
        <v>2</v>
      </c>
      <c r="M54" s="15">
        <f>K54/L54</f>
        <v>6</v>
      </c>
      <c r="N54" s="16">
        <f>L54/M54</f>
        <v>0.33333333333333331</v>
      </c>
    </row>
    <row r="55" spans="1:14" s="17" customFormat="1" ht="20.25" customHeight="1" x14ac:dyDescent="0.3">
      <c r="A55" s="33" t="s">
        <v>73</v>
      </c>
      <c r="B55" s="17" t="s">
        <v>81</v>
      </c>
      <c r="C55" s="11" t="s">
        <v>31</v>
      </c>
      <c r="D55" s="8" t="s">
        <v>21</v>
      </c>
      <c r="E55" s="8">
        <v>15</v>
      </c>
      <c r="F55" s="8"/>
      <c r="G55" s="8"/>
      <c r="H55" s="8"/>
      <c r="I55" s="8"/>
      <c r="J55" s="8"/>
      <c r="K55" s="13">
        <f>H55+G55+F55+E55+I55</f>
        <v>15</v>
      </c>
      <c r="L55" s="14">
        <f>COUNTA(E55,F55,G55,H55,I55,J55)</f>
        <v>1</v>
      </c>
      <c r="M55" s="15">
        <f>K55/L55</f>
        <v>15</v>
      </c>
      <c r="N55" s="16">
        <f>L55/M55</f>
        <v>6.6666666666666666E-2</v>
      </c>
    </row>
    <row r="56" spans="1:14" s="17" customFormat="1" ht="20.25" customHeight="1" x14ac:dyDescent="0.3">
      <c r="A56" s="33" t="s">
        <v>73</v>
      </c>
      <c r="B56" s="10" t="s">
        <v>86</v>
      </c>
      <c r="C56" s="11" t="s">
        <v>68</v>
      </c>
      <c r="D56" s="36" t="s">
        <v>15</v>
      </c>
      <c r="E56" s="8">
        <v>12</v>
      </c>
      <c r="F56" s="8">
        <v>6</v>
      </c>
      <c r="G56" s="8"/>
      <c r="H56" s="8">
        <v>2</v>
      </c>
      <c r="I56" s="8"/>
      <c r="J56" s="8"/>
      <c r="K56" s="13">
        <f>H56+G56+F56+E56+I56</f>
        <v>20</v>
      </c>
      <c r="L56" s="14">
        <f>COUNTA(E56,F56,G56,H56,I56,J56)</f>
        <v>3</v>
      </c>
      <c r="M56" s="15">
        <f>K56/L56</f>
        <v>6.666666666666667</v>
      </c>
      <c r="N56" s="16">
        <f>L56/M56</f>
        <v>0.44999999999999996</v>
      </c>
    </row>
    <row r="57" spans="1:14" s="17" customFormat="1" ht="20.25" customHeight="1" x14ac:dyDescent="0.3">
      <c r="A57" s="33" t="s">
        <v>73</v>
      </c>
      <c r="B57" s="17" t="s">
        <v>87</v>
      </c>
      <c r="C57" s="11" t="s">
        <v>33</v>
      </c>
      <c r="D57" s="8"/>
      <c r="E57" s="8"/>
      <c r="F57" s="8">
        <v>10</v>
      </c>
      <c r="G57" s="8">
        <v>10</v>
      </c>
      <c r="H57" s="8"/>
      <c r="I57" s="8"/>
      <c r="J57" s="8"/>
      <c r="K57" s="13">
        <f>H57+G57+F57+E57+I57</f>
        <v>20</v>
      </c>
      <c r="L57" s="14">
        <f>COUNTA(E57,F57,G57,H57,I57,J57)</f>
        <v>2</v>
      </c>
      <c r="M57" s="15">
        <f>K57/L57</f>
        <v>10</v>
      </c>
      <c r="N57" s="16">
        <f>L57/M57</f>
        <v>0.2</v>
      </c>
    </row>
    <row r="58" spans="1:14" s="17" customFormat="1" ht="20.25" customHeight="1" x14ac:dyDescent="0.3">
      <c r="A58" s="33" t="s">
        <v>73</v>
      </c>
      <c r="B58" s="10" t="s">
        <v>89</v>
      </c>
      <c r="C58" s="11" t="s">
        <v>23</v>
      </c>
      <c r="D58" s="8" t="s">
        <v>29</v>
      </c>
      <c r="E58" s="8">
        <v>13</v>
      </c>
      <c r="F58" s="8"/>
      <c r="G58" s="8">
        <v>13</v>
      </c>
      <c r="H58" s="8"/>
      <c r="I58" s="8"/>
      <c r="J58" s="8"/>
      <c r="K58" s="13">
        <f>H58+G58+F58+E58+I58</f>
        <v>26</v>
      </c>
      <c r="L58" s="14">
        <f>COUNTA(E58,F58,G58,H58,I58,J58)</f>
        <v>2</v>
      </c>
      <c r="M58" s="15">
        <f>K58/L58</f>
        <v>13</v>
      </c>
      <c r="N58" s="16">
        <f>L58/M58</f>
        <v>0.15384615384615385</v>
      </c>
    </row>
    <row r="59" spans="1:14" s="17" customFormat="1" ht="20.25" customHeight="1" x14ac:dyDescent="0.3">
      <c r="A59" s="33" t="s">
        <v>73</v>
      </c>
      <c r="B59" s="22" t="s">
        <v>90</v>
      </c>
      <c r="C59" s="26" t="s">
        <v>51</v>
      </c>
      <c r="D59" s="36" t="s">
        <v>15</v>
      </c>
      <c r="E59" s="8">
        <v>9</v>
      </c>
      <c r="F59" s="8">
        <v>12</v>
      </c>
      <c r="G59" s="8">
        <v>11</v>
      </c>
      <c r="H59" s="8"/>
      <c r="I59" s="8"/>
      <c r="J59" s="8"/>
      <c r="K59" s="13">
        <f>H59+G59+F59+E59+I59</f>
        <v>32</v>
      </c>
      <c r="L59" s="14">
        <f>COUNTA(E59,F59,G59,H59,I59,J59)</f>
        <v>3</v>
      </c>
      <c r="M59" s="15">
        <f>K59/L59</f>
        <v>10.666666666666666</v>
      </c>
      <c r="N59" s="16">
        <f>L59/M59</f>
        <v>0.28125</v>
      </c>
    </row>
    <row r="60" spans="1:14" s="17" customFormat="1" ht="20.25" customHeight="1" x14ac:dyDescent="0.3">
      <c r="A60" s="33" t="s">
        <v>73</v>
      </c>
      <c r="B60" s="10" t="s">
        <v>91</v>
      </c>
      <c r="C60" s="11" t="s">
        <v>23</v>
      </c>
      <c r="D60" s="8"/>
      <c r="E60" s="8">
        <v>14</v>
      </c>
      <c r="F60" s="8">
        <v>11</v>
      </c>
      <c r="G60" s="8">
        <v>12</v>
      </c>
      <c r="H60" s="8"/>
      <c r="I60" s="8"/>
      <c r="J60" s="8"/>
      <c r="K60" s="13">
        <f>H60+G60+F60+E60+I60</f>
        <v>37</v>
      </c>
      <c r="L60" s="14">
        <f>COUNTA(E60,F60,G60,H60,I60,J60)</f>
        <v>3</v>
      </c>
      <c r="M60" s="15">
        <f>K60/L60</f>
        <v>12.333333333333334</v>
      </c>
      <c r="N60" s="16">
        <f>L60/M60</f>
        <v>0.24324324324324323</v>
      </c>
    </row>
    <row r="61" spans="1:14" s="17" customFormat="1" ht="20.25" customHeight="1" x14ac:dyDescent="0.3">
      <c r="A61" s="18" t="s">
        <v>92</v>
      </c>
      <c r="B61" s="17" t="s">
        <v>93</v>
      </c>
      <c r="C61" s="11" t="s">
        <v>23</v>
      </c>
      <c r="D61" s="36" t="s">
        <v>15</v>
      </c>
      <c r="E61" s="8">
        <v>3</v>
      </c>
      <c r="F61" s="8">
        <v>1</v>
      </c>
      <c r="G61" s="8"/>
      <c r="H61" s="8"/>
      <c r="I61" s="8"/>
      <c r="J61" s="8"/>
      <c r="K61" s="13">
        <f>H61+G61+F61+E61+I61</f>
        <v>4</v>
      </c>
      <c r="L61" s="14">
        <f>COUNTA(E61,F61,G61,H61,I61,J61)</f>
        <v>2</v>
      </c>
      <c r="M61" s="15">
        <f>K61/L61</f>
        <v>2</v>
      </c>
      <c r="N61" s="16">
        <f>L61/M61</f>
        <v>1</v>
      </c>
    </row>
    <row r="62" spans="1:14" s="17" customFormat="1" ht="20.25" customHeight="1" x14ac:dyDescent="0.3">
      <c r="A62" s="23" t="s">
        <v>94</v>
      </c>
      <c r="B62" s="10" t="s">
        <v>95</v>
      </c>
      <c r="C62" s="11" t="s">
        <v>17</v>
      </c>
      <c r="D62" s="33" t="s">
        <v>96</v>
      </c>
      <c r="E62" s="8"/>
      <c r="F62" s="8">
        <v>5</v>
      </c>
      <c r="G62" s="8">
        <v>2</v>
      </c>
      <c r="H62" s="8"/>
      <c r="I62" s="8"/>
      <c r="J62" s="8"/>
      <c r="K62" s="13">
        <f>H62+G62+F62+E62+I62</f>
        <v>7</v>
      </c>
      <c r="L62" s="14">
        <f>COUNTA(E62,F62,G62,H62,I62,J62)</f>
        <v>2</v>
      </c>
      <c r="M62" s="15">
        <f>K62/L62</f>
        <v>3.5</v>
      </c>
      <c r="N62" s="16">
        <f>L62/M62</f>
        <v>0.5714285714285714</v>
      </c>
    </row>
    <row r="63" spans="1:14" s="17" customFormat="1" ht="20.25" customHeight="1" x14ac:dyDescent="0.3">
      <c r="A63" s="23" t="s">
        <v>94</v>
      </c>
      <c r="B63" s="10" t="s">
        <v>97</v>
      </c>
      <c r="C63" s="11" t="s">
        <v>33</v>
      </c>
      <c r="D63" s="37" t="s">
        <v>98</v>
      </c>
      <c r="E63" s="8">
        <v>8</v>
      </c>
      <c r="F63" s="8"/>
      <c r="G63" s="8"/>
      <c r="H63" s="8"/>
      <c r="I63" s="8"/>
      <c r="J63" s="8"/>
      <c r="K63" s="13">
        <f>H63+G63+F63+E63+I63</f>
        <v>8</v>
      </c>
      <c r="L63" s="14">
        <f>COUNTA(E63,F63,G63,H63,I63,J63)</f>
        <v>1</v>
      </c>
      <c r="M63" s="15">
        <f>K63/L63</f>
        <v>8</v>
      </c>
      <c r="N63" s="16">
        <f>L63/M63</f>
        <v>0.125</v>
      </c>
    </row>
    <row r="64" spans="1:14" s="17" customFormat="1" ht="20.25" customHeight="1" x14ac:dyDescent="0.3">
      <c r="A64" s="33" t="s">
        <v>99</v>
      </c>
      <c r="B64" s="17" t="s">
        <v>100</v>
      </c>
      <c r="C64" s="11" t="s">
        <v>31</v>
      </c>
      <c r="D64" s="8" t="s">
        <v>29</v>
      </c>
      <c r="E64" s="8">
        <v>7</v>
      </c>
      <c r="F64" s="8"/>
      <c r="G64" s="8"/>
      <c r="H64" s="8"/>
      <c r="I64" s="8"/>
      <c r="J64" s="8"/>
      <c r="K64" s="13">
        <f>H64+G64+F64+E64+I64</f>
        <v>7</v>
      </c>
      <c r="L64" s="14">
        <f>COUNTA(E64,F64,G64,H64,I64,J64)</f>
        <v>1</v>
      </c>
      <c r="M64" s="15">
        <f>K64/L64</f>
        <v>7</v>
      </c>
      <c r="N64" s="16">
        <f>L64/M64</f>
        <v>0.14285714285714285</v>
      </c>
    </row>
  </sheetData>
  <autoFilter ref="A2:N2">
    <sortState ref="A3:N78">
      <sortCondition ref="A2"/>
    </sortState>
  </autoFilter>
  <conditionalFormatting sqref="D3:D26">
    <cfRule type="cellIs" dxfId="146" priority="191" operator="lessThan">
      <formula>22</formula>
    </cfRule>
  </conditionalFormatting>
  <conditionalFormatting sqref="D3:D30">
    <cfRule type="cellIs" dxfId="145" priority="186" operator="equal">
      <formula>"U23"</formula>
    </cfRule>
    <cfRule type="cellIs" dxfId="144" priority="187" operator="equal">
      <formula>"Snr"</formula>
    </cfRule>
    <cfRule type="cellIs" dxfId="143" priority="188" operator="equal">
      <formula>"Mas"</formula>
    </cfRule>
    <cfRule type="cellIs" dxfId="142" priority="189" operator="equal">
      <formula>"UltraVet"</formula>
    </cfRule>
    <cfRule type="cellIs" dxfId="141" priority="190" operator="equal">
      <formula>"Vet"</formula>
    </cfRule>
  </conditionalFormatting>
  <conditionalFormatting sqref="D30">
    <cfRule type="cellIs" dxfId="140" priority="185" operator="lessThan">
      <formula>22</formula>
    </cfRule>
  </conditionalFormatting>
  <conditionalFormatting sqref="D32">
    <cfRule type="cellIs" dxfId="139" priority="184" operator="lessThan">
      <formula>22</formula>
    </cfRule>
  </conditionalFormatting>
  <conditionalFormatting sqref="D32">
    <cfRule type="cellIs" dxfId="138" priority="179" operator="equal">
      <formula>"U23"</formula>
    </cfRule>
    <cfRule type="cellIs" dxfId="137" priority="180" operator="equal">
      <formula>"Snr"</formula>
    </cfRule>
    <cfRule type="cellIs" dxfId="136" priority="181" operator="equal">
      <formula>"Mas"</formula>
    </cfRule>
    <cfRule type="cellIs" dxfId="135" priority="182" operator="equal">
      <formula>"UltraVet"</formula>
    </cfRule>
    <cfRule type="cellIs" dxfId="134" priority="183" operator="equal">
      <formula>"Vet"</formula>
    </cfRule>
  </conditionalFormatting>
  <conditionalFormatting sqref="D28">
    <cfRule type="cellIs" dxfId="133" priority="178" operator="lessThan">
      <formula>22</formula>
    </cfRule>
  </conditionalFormatting>
  <conditionalFormatting sqref="D33">
    <cfRule type="cellIs" dxfId="132" priority="177" operator="lessThan">
      <formula>22</formula>
    </cfRule>
  </conditionalFormatting>
  <conditionalFormatting sqref="D33">
    <cfRule type="cellIs" dxfId="131" priority="172" operator="equal">
      <formula>"U23"</formula>
    </cfRule>
    <cfRule type="cellIs" dxfId="130" priority="173" operator="equal">
      <formula>"Snr"</formula>
    </cfRule>
    <cfRule type="cellIs" dxfId="129" priority="174" operator="equal">
      <formula>"Mas"</formula>
    </cfRule>
    <cfRule type="cellIs" dxfId="128" priority="175" operator="equal">
      <formula>"UltraVet"</formula>
    </cfRule>
    <cfRule type="cellIs" dxfId="127" priority="176" operator="equal">
      <formula>"Vet"</formula>
    </cfRule>
  </conditionalFormatting>
  <conditionalFormatting sqref="D29">
    <cfRule type="cellIs" dxfId="126" priority="171" operator="lessThan">
      <formula>22</formula>
    </cfRule>
  </conditionalFormatting>
  <conditionalFormatting sqref="D31">
    <cfRule type="cellIs" dxfId="125" priority="170" operator="lessThan">
      <formula>22</formula>
    </cfRule>
  </conditionalFormatting>
  <conditionalFormatting sqref="D31">
    <cfRule type="cellIs" dxfId="124" priority="165" operator="equal">
      <formula>"U23"</formula>
    </cfRule>
    <cfRule type="cellIs" dxfId="123" priority="166" operator="equal">
      <formula>"Snr"</formula>
    </cfRule>
    <cfRule type="cellIs" dxfId="122" priority="167" operator="equal">
      <formula>"Mas"</formula>
    </cfRule>
    <cfRule type="cellIs" dxfId="121" priority="168" operator="equal">
      <formula>"UltraVet"</formula>
    </cfRule>
    <cfRule type="cellIs" dxfId="120" priority="169" operator="equal">
      <formula>"Vet"</formula>
    </cfRule>
  </conditionalFormatting>
  <conditionalFormatting sqref="D35">
    <cfRule type="cellIs" dxfId="119" priority="164" operator="lessThan">
      <formula>22</formula>
    </cfRule>
  </conditionalFormatting>
  <conditionalFormatting sqref="D35">
    <cfRule type="cellIs" dxfId="118" priority="159" operator="equal">
      <formula>"U23"</formula>
    </cfRule>
    <cfRule type="cellIs" dxfId="117" priority="160" operator="equal">
      <formula>"Snr"</formula>
    </cfRule>
    <cfRule type="cellIs" dxfId="116" priority="161" operator="equal">
      <formula>"Mas"</formula>
    </cfRule>
    <cfRule type="cellIs" dxfId="115" priority="162" operator="equal">
      <formula>"UltraVet"</formula>
    </cfRule>
    <cfRule type="cellIs" dxfId="114" priority="163" operator="equal">
      <formula>"Vet"</formula>
    </cfRule>
  </conditionalFormatting>
  <conditionalFormatting sqref="D38">
    <cfRule type="cellIs" dxfId="113" priority="158" operator="lessThan">
      <formula>22</formula>
    </cfRule>
  </conditionalFormatting>
  <conditionalFormatting sqref="D38">
    <cfRule type="cellIs" dxfId="112" priority="153" operator="equal">
      <formula>"U23"</formula>
    </cfRule>
    <cfRule type="cellIs" dxfId="111" priority="154" operator="equal">
      <formula>"Snr"</formula>
    </cfRule>
    <cfRule type="cellIs" dxfId="110" priority="155" operator="equal">
      <formula>"Mas"</formula>
    </cfRule>
    <cfRule type="cellIs" dxfId="109" priority="156" operator="equal">
      <formula>"UltraVet"</formula>
    </cfRule>
    <cfRule type="cellIs" dxfId="108" priority="157" operator="equal">
      <formula>"Vet"</formula>
    </cfRule>
  </conditionalFormatting>
  <conditionalFormatting sqref="D44">
    <cfRule type="cellIs" dxfId="107" priority="148" operator="equal">
      <formula>"U23"</formula>
    </cfRule>
    <cfRule type="cellIs" dxfId="106" priority="149" operator="equal">
      <formula>"Snr"</formula>
    </cfRule>
    <cfRule type="cellIs" dxfId="105" priority="150" operator="equal">
      <formula>"Mas"</formula>
    </cfRule>
    <cfRule type="cellIs" dxfId="104" priority="151" operator="equal">
      <formula>"UltraVet"</formula>
    </cfRule>
    <cfRule type="cellIs" dxfId="103" priority="152" operator="equal">
      <formula>"Vet"</formula>
    </cfRule>
  </conditionalFormatting>
  <conditionalFormatting sqref="D44">
    <cfRule type="cellIs" dxfId="102" priority="147" operator="lessThan">
      <formula>22</formula>
    </cfRule>
  </conditionalFormatting>
  <conditionalFormatting sqref="D39">
    <cfRule type="cellIs" dxfId="101" priority="146" operator="lessThan">
      <formula>22</formula>
    </cfRule>
  </conditionalFormatting>
  <conditionalFormatting sqref="D39">
    <cfRule type="cellIs" dxfId="100" priority="141" operator="equal">
      <formula>"U23"</formula>
    </cfRule>
    <cfRule type="cellIs" dxfId="99" priority="142" operator="equal">
      <formula>"Snr"</formula>
    </cfRule>
    <cfRule type="cellIs" dxfId="98" priority="143" operator="equal">
      <formula>"Mas"</formula>
    </cfRule>
    <cfRule type="cellIs" dxfId="97" priority="144" operator="equal">
      <formula>"UltraVet"</formula>
    </cfRule>
    <cfRule type="cellIs" dxfId="96" priority="145" operator="equal">
      <formula>"Vet"</formula>
    </cfRule>
  </conditionalFormatting>
  <conditionalFormatting sqref="D40">
    <cfRule type="cellIs" dxfId="95" priority="140" operator="lessThan">
      <formula>22</formula>
    </cfRule>
  </conditionalFormatting>
  <conditionalFormatting sqref="D40">
    <cfRule type="cellIs" dxfId="94" priority="135" operator="equal">
      <formula>"U23"</formula>
    </cfRule>
    <cfRule type="cellIs" dxfId="93" priority="136" operator="equal">
      <formula>"Snr"</formula>
    </cfRule>
    <cfRule type="cellIs" dxfId="92" priority="137" operator="equal">
      <formula>"Mas"</formula>
    </cfRule>
    <cfRule type="cellIs" dxfId="91" priority="138" operator="equal">
      <formula>"UltraVet"</formula>
    </cfRule>
    <cfRule type="cellIs" dxfId="90" priority="139" operator="equal">
      <formula>"Vet"</formula>
    </cfRule>
  </conditionalFormatting>
  <conditionalFormatting sqref="D47">
    <cfRule type="cellIs" dxfId="89" priority="134" operator="lessThan">
      <formula>22</formula>
    </cfRule>
  </conditionalFormatting>
  <conditionalFormatting sqref="D47">
    <cfRule type="cellIs" dxfId="88" priority="129" operator="equal">
      <formula>"U23"</formula>
    </cfRule>
    <cfRule type="cellIs" dxfId="87" priority="130" operator="equal">
      <formula>"Snr"</formula>
    </cfRule>
    <cfRule type="cellIs" dxfId="86" priority="131" operator="equal">
      <formula>"Mas"</formula>
    </cfRule>
    <cfRule type="cellIs" dxfId="85" priority="132" operator="equal">
      <formula>"UltraVet"</formula>
    </cfRule>
    <cfRule type="cellIs" dxfId="84" priority="133" operator="equal">
      <formula>"Vet"</formula>
    </cfRule>
  </conditionalFormatting>
  <conditionalFormatting sqref="D48">
    <cfRule type="cellIs" dxfId="83" priority="128" operator="lessThan">
      <formula>22</formula>
    </cfRule>
  </conditionalFormatting>
  <conditionalFormatting sqref="D48">
    <cfRule type="cellIs" dxfId="82" priority="123" operator="equal">
      <formula>"U23"</formula>
    </cfRule>
    <cfRule type="cellIs" dxfId="81" priority="124" operator="equal">
      <formula>"Snr"</formula>
    </cfRule>
    <cfRule type="cellIs" dxfId="80" priority="125" operator="equal">
      <formula>"Mas"</formula>
    </cfRule>
    <cfRule type="cellIs" dxfId="79" priority="126" operator="equal">
      <formula>"UltraVet"</formula>
    </cfRule>
    <cfRule type="cellIs" dxfId="78" priority="127" operator="equal">
      <formula>"Vet"</formula>
    </cfRule>
  </conditionalFormatting>
  <conditionalFormatting sqref="A53">
    <cfRule type="containsText" dxfId="77" priority="85" operator="containsText" text="D">
      <formula>NOT(ISERROR(SEARCH("D",A53)))</formula>
    </cfRule>
    <cfRule type="containsText" dxfId="76" priority="86" operator="containsText" text="C">
      <formula>NOT(ISERROR(SEARCH("C",A53)))</formula>
    </cfRule>
    <cfRule type="containsText" dxfId="75" priority="87" operator="containsText" text="B">
      <formula>NOT(ISERROR(SEARCH("B",A53)))</formula>
    </cfRule>
    <cfRule type="containsText" dxfId="74" priority="88" operator="containsText" text="A">
      <formula>NOT(ISERROR(SEARCH("A",A53)))</formula>
    </cfRule>
  </conditionalFormatting>
  <conditionalFormatting sqref="A60">
    <cfRule type="containsText" dxfId="73" priority="101" operator="containsText" text="D">
      <formula>NOT(ISERROR(SEARCH("D",A60)))</formula>
    </cfRule>
    <cfRule type="containsText" dxfId="72" priority="102" operator="containsText" text="C">
      <formula>NOT(ISERROR(SEARCH("C",A60)))</formula>
    </cfRule>
    <cfRule type="containsText" dxfId="71" priority="103" operator="containsText" text="B">
      <formula>NOT(ISERROR(SEARCH("B",A60)))</formula>
    </cfRule>
    <cfRule type="containsText" dxfId="70" priority="104" operator="containsText" text="A">
      <formula>NOT(ISERROR(SEARCH("A",A60)))</formula>
    </cfRule>
  </conditionalFormatting>
  <conditionalFormatting sqref="A52">
    <cfRule type="containsText" dxfId="69" priority="89" operator="containsText" text="D">
      <formula>NOT(ISERROR(SEARCH("D",A52)))</formula>
    </cfRule>
    <cfRule type="containsText" dxfId="68" priority="90" operator="containsText" text="C">
      <formula>NOT(ISERROR(SEARCH("C",A52)))</formula>
    </cfRule>
    <cfRule type="containsText" dxfId="67" priority="91" operator="containsText" text="B">
      <formula>NOT(ISERROR(SEARCH("B",A52)))</formula>
    </cfRule>
    <cfRule type="containsText" dxfId="66" priority="92" operator="containsText" text="A">
      <formula>NOT(ISERROR(SEARCH("A",A52)))</formula>
    </cfRule>
  </conditionalFormatting>
  <conditionalFormatting sqref="D36">
    <cfRule type="cellIs" dxfId="65" priority="84" operator="lessThan">
      <formula>22</formula>
    </cfRule>
  </conditionalFormatting>
  <conditionalFormatting sqref="D36">
    <cfRule type="cellIs" dxfId="64" priority="79" operator="equal">
      <formula>"U23"</formula>
    </cfRule>
    <cfRule type="cellIs" dxfId="63" priority="80" operator="equal">
      <formula>"Snr"</formula>
    </cfRule>
    <cfRule type="cellIs" dxfId="62" priority="81" operator="equal">
      <formula>"Mas"</formula>
    </cfRule>
    <cfRule type="cellIs" dxfId="61" priority="82" operator="equal">
      <formula>"UltraVet"</formula>
    </cfRule>
    <cfRule type="cellIs" dxfId="60" priority="83" operator="equal">
      <formula>"Vet"</formula>
    </cfRule>
  </conditionalFormatting>
  <conditionalFormatting sqref="D56">
    <cfRule type="cellIs" dxfId="59" priority="78" operator="lessThan">
      <formula>22</formula>
    </cfRule>
  </conditionalFormatting>
  <conditionalFormatting sqref="D56">
    <cfRule type="cellIs" dxfId="58" priority="73" operator="equal">
      <formula>"U23"</formula>
    </cfRule>
    <cfRule type="cellIs" dxfId="57" priority="74" operator="equal">
      <formula>"Snr"</formula>
    </cfRule>
    <cfRule type="cellIs" dxfId="56" priority="75" operator="equal">
      <formula>"Mas"</formula>
    </cfRule>
    <cfRule type="cellIs" dxfId="55" priority="76" operator="equal">
      <formula>"UltraVet"</formula>
    </cfRule>
    <cfRule type="cellIs" dxfId="54" priority="77" operator="equal">
      <formula>"Vet"</formula>
    </cfRule>
  </conditionalFormatting>
  <conditionalFormatting sqref="D37">
    <cfRule type="cellIs" dxfId="53" priority="72" operator="lessThan">
      <formula>22</formula>
    </cfRule>
  </conditionalFormatting>
  <conditionalFormatting sqref="D37">
    <cfRule type="cellIs" dxfId="52" priority="67" operator="equal">
      <formula>"U23"</formula>
    </cfRule>
    <cfRule type="cellIs" dxfId="51" priority="68" operator="equal">
      <formula>"Snr"</formula>
    </cfRule>
    <cfRule type="cellIs" dxfId="50" priority="69" operator="equal">
      <formula>"Mas"</formula>
    </cfRule>
    <cfRule type="cellIs" dxfId="49" priority="70" operator="equal">
      <formula>"UltraVet"</formula>
    </cfRule>
    <cfRule type="cellIs" dxfId="48" priority="71" operator="equal">
      <formula>"Vet"</formula>
    </cfRule>
  </conditionalFormatting>
  <conditionalFormatting sqref="D46">
    <cfRule type="cellIs" dxfId="47" priority="66" operator="lessThan">
      <formula>22</formula>
    </cfRule>
  </conditionalFormatting>
  <conditionalFormatting sqref="D46">
    <cfRule type="cellIs" dxfId="46" priority="61" operator="equal">
      <formula>"U23"</formula>
    </cfRule>
    <cfRule type="cellIs" dxfId="45" priority="62" operator="equal">
      <formula>"Snr"</formula>
    </cfRule>
    <cfRule type="cellIs" dxfId="44" priority="63" operator="equal">
      <formula>"Mas"</formula>
    </cfRule>
    <cfRule type="cellIs" dxfId="43" priority="64" operator="equal">
      <formula>"UltraVet"</formula>
    </cfRule>
    <cfRule type="cellIs" dxfId="42" priority="65" operator="equal">
      <formula>"Vet"</formula>
    </cfRule>
  </conditionalFormatting>
  <conditionalFormatting sqref="D53">
    <cfRule type="cellIs" dxfId="41" priority="60" operator="lessThan">
      <formula>22</formula>
    </cfRule>
  </conditionalFormatting>
  <conditionalFormatting sqref="D53">
    <cfRule type="cellIs" dxfId="40" priority="55" operator="equal">
      <formula>"U23"</formula>
    </cfRule>
    <cfRule type="cellIs" dxfId="39" priority="56" operator="equal">
      <formula>"Snr"</formula>
    </cfRule>
    <cfRule type="cellIs" dxfId="38" priority="57" operator="equal">
      <formula>"Mas"</formula>
    </cfRule>
    <cfRule type="cellIs" dxfId="37" priority="58" operator="equal">
      <formula>"UltraVet"</formula>
    </cfRule>
    <cfRule type="cellIs" dxfId="36" priority="59" operator="equal">
      <formula>"Vet"</formula>
    </cfRule>
  </conditionalFormatting>
  <conditionalFormatting sqref="D55">
    <cfRule type="cellIs" dxfId="35" priority="54" operator="lessThan">
      <formula>22</formula>
    </cfRule>
  </conditionalFormatting>
  <conditionalFormatting sqref="D55">
    <cfRule type="cellIs" dxfId="34" priority="49" operator="equal">
      <formula>"U23"</formula>
    </cfRule>
    <cfRule type="cellIs" dxfId="33" priority="50" operator="equal">
      <formula>"Snr"</formula>
    </cfRule>
    <cfRule type="cellIs" dxfId="32" priority="51" operator="equal">
      <formula>"Mas"</formula>
    </cfRule>
    <cfRule type="cellIs" dxfId="31" priority="52" operator="equal">
      <formula>"UltraVet"</formula>
    </cfRule>
    <cfRule type="cellIs" dxfId="30" priority="53" operator="equal">
      <formula>"Vet"</formula>
    </cfRule>
  </conditionalFormatting>
  <conditionalFormatting sqref="D60">
    <cfRule type="cellIs" dxfId="29" priority="48" operator="lessThan">
      <formula>22</formula>
    </cfRule>
  </conditionalFormatting>
  <conditionalFormatting sqref="D60">
    <cfRule type="cellIs" dxfId="28" priority="43" operator="equal">
      <formula>"U23"</formula>
    </cfRule>
    <cfRule type="cellIs" dxfId="27" priority="44" operator="equal">
      <formula>"Snr"</formula>
    </cfRule>
    <cfRule type="cellIs" dxfId="26" priority="45" operator="equal">
      <formula>"Mas"</formula>
    </cfRule>
    <cfRule type="cellIs" dxfId="25" priority="46" operator="equal">
      <formula>"UltraVet"</formula>
    </cfRule>
    <cfRule type="cellIs" dxfId="24" priority="47" operator="equal">
      <formula>"Vet"</formula>
    </cfRule>
  </conditionalFormatting>
  <conditionalFormatting sqref="D41">
    <cfRule type="cellIs" dxfId="23" priority="30" operator="lessThan">
      <formula>22</formula>
    </cfRule>
  </conditionalFormatting>
  <conditionalFormatting sqref="D41">
    <cfRule type="cellIs" dxfId="22" priority="25" operator="equal">
      <formula>"U23"</formula>
    </cfRule>
    <cfRule type="cellIs" dxfId="21" priority="26" operator="equal">
      <formula>"Snr"</formula>
    </cfRule>
    <cfRule type="cellIs" dxfId="20" priority="27" operator="equal">
      <formula>"Mas"</formula>
    </cfRule>
    <cfRule type="cellIs" dxfId="19" priority="28" operator="equal">
      <formula>"UltraVet"</formula>
    </cfRule>
    <cfRule type="cellIs" dxfId="18" priority="29" operator="equal">
      <formula>"Vet"</formula>
    </cfRule>
  </conditionalFormatting>
  <conditionalFormatting sqref="D34">
    <cfRule type="cellIs" dxfId="17" priority="24" operator="lessThan">
      <formula>22</formula>
    </cfRule>
  </conditionalFormatting>
  <conditionalFormatting sqref="D34">
    <cfRule type="cellIs" dxfId="16" priority="19" operator="equal">
      <formula>"U23"</formula>
    </cfRule>
    <cfRule type="cellIs" dxfId="15" priority="20" operator="equal">
      <formula>"Snr"</formula>
    </cfRule>
    <cfRule type="cellIs" dxfId="14" priority="21" operator="equal">
      <formula>"Mas"</formula>
    </cfRule>
    <cfRule type="cellIs" dxfId="13" priority="22" operator="equal">
      <formula>"UltraVet"</formula>
    </cfRule>
    <cfRule type="cellIs" dxfId="12" priority="23" operator="equal">
      <formula>"Vet"</formula>
    </cfRule>
  </conditionalFormatting>
  <conditionalFormatting sqref="D43">
    <cfRule type="cellIs" dxfId="11" priority="14" operator="equal">
      <formula>"U23"</formula>
    </cfRule>
    <cfRule type="cellIs" dxfId="10" priority="15" operator="equal">
      <formula>"Snr"</formula>
    </cfRule>
    <cfRule type="cellIs" dxfId="9" priority="16" operator="equal">
      <formula>"Mas"</formula>
    </cfRule>
    <cfRule type="cellIs" dxfId="8" priority="17" operator="equal">
      <formula>"UltraVet"</formula>
    </cfRule>
    <cfRule type="cellIs" dxfId="7" priority="18" operator="equal">
      <formula>"Vet"</formula>
    </cfRule>
  </conditionalFormatting>
  <conditionalFormatting sqref="D43">
    <cfRule type="cellIs" dxfId="6" priority="13" operator="lessThan">
      <formula>22</formula>
    </cfRule>
  </conditionalFormatting>
  <conditionalFormatting sqref="D45">
    <cfRule type="cellIs" dxfId="5" priority="6" operator="lessThan">
      <formula>22</formula>
    </cfRule>
  </conditionalFormatting>
  <conditionalFormatting sqref="D45">
    <cfRule type="cellIs" dxfId="4" priority="1" operator="equal">
      <formula>"U23"</formula>
    </cfRule>
    <cfRule type="cellIs" dxfId="3" priority="2" operator="equal">
      <formula>"Snr"</formula>
    </cfRule>
    <cfRule type="cellIs" dxfId="2" priority="3" operator="equal">
      <formula>"Mas"</formula>
    </cfRule>
    <cfRule type="cellIs" dxfId="1" priority="4" operator="equal">
      <formula>"UltraVet"</formula>
    </cfRule>
    <cfRule type="cellIs" dxfId="0" priority="5" operator="equal">
      <formula>"Vet"</formula>
    </cfRule>
  </conditionalFormatting>
  <hyperlinks>
    <hyperlink ref="C11" r:id="rId1" display="Cr@p Tri "/>
    <hyperlink ref="C59" r:id="rId2"/>
    <hyperlink ref="C17" r:id="rId3"/>
    <hyperlink ref="C21" r:id="rId4"/>
    <hyperlink ref="C42" r:id="rId5"/>
  </hyperlinks>
  <pageMargins left="0.7" right="0.7" top="0.75" bottom="0.75" header="0.3" footer="0.3"/>
  <pageSetup paperSize="9" orientation="portrait" horizontalDpi="4294967294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Womens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2020-08-27T11:40:05Z</dcterms:created>
  <dcterms:modified xsi:type="dcterms:W3CDTF">2020-08-27T11:43:02Z</dcterms:modified>
</cp:coreProperties>
</file>