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G C (Mens)" sheetId="1" r:id="rId1"/>
  </sheets>
  <definedNames>
    <definedName name="_xlnm._FilterDatabase" localSheetId="0" hidden="1">'G C (Mens)'!$A$2:$M$115</definedName>
  </definedNames>
  <calcPr calcId="145621"/>
</workbook>
</file>

<file path=xl/calcChain.xml><?xml version="1.0" encoding="utf-8"?>
<calcChain xmlns="http://schemas.openxmlformats.org/spreadsheetml/2006/main">
  <c r="D160" i="1" l="1"/>
  <c r="D159" i="1"/>
  <c r="D158" i="1"/>
  <c r="E158" i="1" s="1"/>
  <c r="E156" i="1"/>
  <c r="D156" i="1"/>
  <c r="D155" i="1"/>
  <c r="D154" i="1"/>
  <c r="D153" i="1"/>
  <c r="D152" i="1"/>
  <c r="D151" i="1"/>
  <c r="D150" i="1"/>
  <c r="D148" i="1"/>
  <c r="E148" i="1" s="1"/>
  <c r="D147" i="1"/>
  <c r="D146" i="1"/>
  <c r="D144" i="1"/>
  <c r="E141" i="1"/>
  <c r="D141" i="1"/>
  <c r="D140" i="1"/>
  <c r="D139" i="1"/>
  <c r="E139" i="1" s="1"/>
  <c r="D138" i="1"/>
  <c r="E138" i="1" s="1"/>
  <c r="E137" i="1"/>
  <c r="D137" i="1"/>
  <c r="D136" i="1"/>
  <c r="E136" i="1" s="1"/>
  <c r="D135" i="1"/>
  <c r="E135" i="1" s="1"/>
  <c r="D133" i="1"/>
  <c r="E132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E120" i="1" s="1"/>
  <c r="D119" i="1"/>
  <c r="D118" i="1"/>
  <c r="D117" i="1"/>
  <c r="D116" i="1"/>
  <c r="E116" i="1" s="1"/>
  <c r="D115" i="1"/>
  <c r="D114" i="1"/>
  <c r="D113" i="1"/>
  <c r="D112" i="1"/>
  <c r="E112" i="1" s="1"/>
  <c r="D111" i="1"/>
  <c r="D110" i="1"/>
  <c r="D109" i="1"/>
  <c r="D108" i="1"/>
  <c r="E108" i="1" s="1"/>
  <c r="D107" i="1"/>
  <c r="D106" i="1"/>
  <c r="D105" i="1"/>
  <c r="D104" i="1"/>
  <c r="E104" i="1" s="1"/>
  <c r="D103" i="1"/>
  <c r="D102" i="1"/>
  <c r="D101" i="1"/>
  <c r="D100" i="1"/>
  <c r="E100" i="1" s="1"/>
  <c r="D99" i="1"/>
  <c r="D98" i="1"/>
  <c r="D97" i="1"/>
  <c r="D96" i="1"/>
  <c r="E96" i="1" s="1"/>
  <c r="D95" i="1"/>
  <c r="D94" i="1"/>
  <c r="D93" i="1"/>
  <c r="D92" i="1"/>
  <c r="E92" i="1" s="1"/>
  <c r="D91" i="1"/>
  <c r="D90" i="1"/>
  <c r="D89" i="1"/>
  <c r="D88" i="1"/>
  <c r="E88" i="1" s="1"/>
  <c r="D87" i="1"/>
  <c r="D86" i="1"/>
  <c r="D85" i="1"/>
  <c r="D84" i="1"/>
  <c r="E84" i="1" s="1"/>
  <c r="D83" i="1"/>
  <c r="D82" i="1"/>
  <c r="D81" i="1"/>
  <c r="D80" i="1"/>
  <c r="E80" i="1" s="1"/>
  <c r="D79" i="1"/>
  <c r="D78" i="1"/>
  <c r="D77" i="1"/>
  <c r="D76" i="1"/>
  <c r="E76" i="1" s="1"/>
  <c r="D75" i="1"/>
  <c r="D74" i="1"/>
  <c r="D73" i="1"/>
  <c r="D72" i="1"/>
  <c r="E72" i="1" s="1"/>
  <c r="D71" i="1"/>
  <c r="D70" i="1"/>
  <c r="D69" i="1"/>
  <c r="D68" i="1"/>
  <c r="E68" i="1" s="1"/>
  <c r="D67" i="1"/>
  <c r="D66" i="1"/>
  <c r="D65" i="1"/>
  <c r="D64" i="1"/>
  <c r="E64" i="1" s="1"/>
  <c r="D63" i="1"/>
  <c r="D62" i="1"/>
  <c r="D61" i="1"/>
  <c r="D60" i="1"/>
  <c r="E60" i="1" s="1"/>
  <c r="D59" i="1"/>
  <c r="D58" i="1"/>
  <c r="D57" i="1"/>
  <c r="D56" i="1"/>
  <c r="E56" i="1" s="1"/>
  <c r="D55" i="1"/>
  <c r="D54" i="1"/>
  <c r="D53" i="1"/>
  <c r="D52" i="1"/>
  <c r="E52" i="1" s="1"/>
  <c r="D51" i="1"/>
  <c r="D50" i="1"/>
  <c r="D49" i="1"/>
  <c r="D48" i="1"/>
  <c r="E48" i="1" s="1"/>
  <c r="D47" i="1"/>
  <c r="D46" i="1"/>
  <c r="D45" i="1"/>
  <c r="E45" i="1" s="1"/>
  <c r="D44" i="1"/>
  <c r="E44" i="1" s="1"/>
  <c r="D43" i="1"/>
  <c r="D42" i="1"/>
  <c r="E42" i="1" s="1"/>
  <c r="D41" i="1"/>
  <c r="D40" i="1"/>
  <c r="D39" i="1"/>
  <c r="D38" i="1"/>
  <c r="E38" i="1" s="1"/>
  <c r="D37" i="1"/>
  <c r="E37" i="1" s="1"/>
  <c r="D36" i="1"/>
  <c r="D35" i="1"/>
  <c r="E34" i="1"/>
  <c r="D34" i="1"/>
  <c r="D33" i="1"/>
  <c r="D32" i="1"/>
  <c r="D31" i="1"/>
  <c r="D30" i="1"/>
  <c r="E30" i="1" s="1"/>
  <c r="D29" i="1"/>
  <c r="D28" i="1"/>
  <c r="D27" i="1"/>
  <c r="E27" i="1" s="1"/>
  <c r="D26" i="1"/>
  <c r="E26" i="1" s="1"/>
  <c r="D25" i="1"/>
  <c r="D24" i="1"/>
  <c r="E24" i="1" s="1"/>
  <c r="D23" i="1"/>
  <c r="D22" i="1"/>
  <c r="D21" i="1"/>
  <c r="D20" i="1"/>
  <c r="E20" i="1" s="1"/>
  <c r="D19" i="1"/>
  <c r="D18" i="1"/>
  <c r="E18" i="1" s="1"/>
  <c r="D17" i="1"/>
  <c r="D16" i="1"/>
  <c r="E16" i="1" s="1"/>
  <c r="D15" i="1"/>
  <c r="D14" i="1"/>
  <c r="D13" i="1"/>
  <c r="E13" i="1" s="1"/>
  <c r="D12" i="1"/>
  <c r="E12" i="1" s="1"/>
  <c r="D11" i="1"/>
  <c r="D10" i="1"/>
  <c r="E10" i="1" s="1"/>
  <c r="D9" i="1"/>
  <c r="D8" i="1"/>
  <c r="E8" i="1" s="1"/>
  <c r="D7" i="1"/>
  <c r="D6" i="1"/>
  <c r="E6" i="1" s="1"/>
  <c r="D5" i="1"/>
  <c r="D4" i="1"/>
  <c r="E4" i="1" s="1"/>
  <c r="D3" i="1"/>
  <c r="E159" i="1" s="1"/>
  <c r="E14" i="1" l="1"/>
  <c r="E21" i="1"/>
  <c r="E28" i="1"/>
  <c r="E32" i="1"/>
  <c r="E35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30" i="1"/>
  <c r="E133" i="1"/>
  <c r="E150" i="1"/>
  <c r="E11" i="1"/>
  <c r="E22" i="1"/>
  <c r="E29" i="1"/>
  <c r="E36" i="1"/>
  <c r="E40" i="1"/>
  <c r="E43" i="1"/>
  <c r="E51" i="1"/>
  <c r="E140" i="1"/>
  <c r="E146" i="1"/>
  <c r="E155" i="1"/>
  <c r="E5" i="1"/>
  <c r="E19" i="1"/>
  <c r="E124" i="1"/>
  <c r="E147" i="1"/>
  <c r="E152" i="1"/>
  <c r="E160" i="1"/>
  <c r="E55" i="1"/>
  <c r="E33" i="1"/>
  <c r="E41" i="1"/>
  <c r="E7" i="1"/>
  <c r="E15" i="1"/>
  <c r="E23" i="1"/>
  <c r="E31" i="1"/>
  <c r="E39" i="1"/>
  <c r="E47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6" i="1"/>
  <c r="E127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9" i="1"/>
  <c r="E17" i="1"/>
  <c r="E25" i="1"/>
  <c r="E49" i="1"/>
  <c r="E129" i="1"/>
  <c r="E128" i="1"/>
  <c r="E151" i="1"/>
  <c r="E153" i="1"/>
</calcChain>
</file>

<file path=xl/sharedStrings.xml><?xml version="1.0" encoding="utf-8"?>
<sst xmlns="http://schemas.openxmlformats.org/spreadsheetml/2006/main" count="482" uniqueCount="195">
  <si>
    <t>Welsh Grand Tour : Men's General Classification</t>
  </si>
  <si>
    <t>Name</t>
  </si>
  <si>
    <t>Club</t>
  </si>
  <si>
    <t>Cat</t>
  </si>
  <si>
    <t>GC Time</t>
  </si>
  <si>
    <t>Gaps</t>
  </si>
  <si>
    <t>1. Bologna</t>
  </si>
  <si>
    <t>2. Sand &amp; Sequoias</t>
  </si>
  <si>
    <t>3. Innsbruckring</t>
  </si>
  <si>
    <t>4. Big Loop</t>
  </si>
  <si>
    <t>5. Classique</t>
  </si>
  <si>
    <t>6. Quatch Quest</t>
  </si>
  <si>
    <t>7. PRL Half</t>
  </si>
  <si>
    <t>8. O &amp; B again</t>
  </si>
  <si>
    <t>Wilf Goodfellow</t>
  </si>
  <si>
    <t>WrecsamTri</t>
  </si>
  <si>
    <t>Snr</t>
  </si>
  <si>
    <t>Joe Beech</t>
  </si>
  <si>
    <t>Ben lloyd</t>
  </si>
  <si>
    <t>Charles Richards</t>
  </si>
  <si>
    <t xml:space="preserve">Cr@p Tri </t>
  </si>
  <si>
    <t>Vet</t>
  </si>
  <si>
    <t>James Elgar</t>
  </si>
  <si>
    <t>NEWT</t>
  </si>
  <si>
    <t>Mas</t>
  </si>
  <si>
    <t>Amir Eshtehardi</t>
  </si>
  <si>
    <t>Dave Williams</t>
  </si>
  <si>
    <t>Celtic Tri</t>
  </si>
  <si>
    <t>UltraVet</t>
  </si>
  <si>
    <t>Mike Kipling</t>
  </si>
  <si>
    <t>CardiffTri</t>
  </si>
  <si>
    <t>Dean Johnston</t>
  </si>
  <si>
    <t>Port Talbot Harriers</t>
  </si>
  <si>
    <t>Marc Barrow</t>
  </si>
  <si>
    <t>Swansea Vale Tri</t>
  </si>
  <si>
    <t xml:space="preserve">Paul Bruton </t>
  </si>
  <si>
    <t>Andrew Maclean</t>
  </si>
  <si>
    <t xml:space="preserve">Will Wright </t>
  </si>
  <si>
    <t>White Rock Tri</t>
  </si>
  <si>
    <t>William Price</t>
  </si>
  <si>
    <t>GOG Triathlon Club</t>
  </si>
  <si>
    <t>Paddy Livingstone</t>
  </si>
  <si>
    <t>Cardiff University Tri Club</t>
  </si>
  <si>
    <t>U23</t>
  </si>
  <si>
    <t>Gareth Ayres</t>
  </si>
  <si>
    <t>Rob Hall</t>
  </si>
  <si>
    <t>Daniel Evans</t>
  </si>
  <si>
    <t>Jon Carrick</t>
  </si>
  <si>
    <t>Simon Roxburgh</t>
  </si>
  <si>
    <t>Simon Moore</t>
  </si>
  <si>
    <t>Mike Griffiths</t>
  </si>
  <si>
    <t>Matt Colley</t>
  </si>
  <si>
    <t>Ali Souch</t>
  </si>
  <si>
    <t>Tom McCarthy</t>
  </si>
  <si>
    <t>C-Triers</t>
  </si>
  <si>
    <t>Cem Kosaner</t>
  </si>
  <si>
    <t>Steve Clements</t>
  </si>
  <si>
    <t>John Seaward</t>
  </si>
  <si>
    <t>Scott Farley</t>
  </si>
  <si>
    <t>Gwilym Evans</t>
  </si>
  <si>
    <t>Jon Seymour</t>
  </si>
  <si>
    <t>Martin Lightwood</t>
  </si>
  <si>
    <t>Ben Curtin</t>
  </si>
  <si>
    <t xml:space="preserve">Paul Williams </t>
  </si>
  <si>
    <t>Timothy Ford</t>
  </si>
  <si>
    <t>Oliver Webb</t>
  </si>
  <si>
    <t>Nino Gatti</t>
  </si>
  <si>
    <t>Steve Hallam</t>
  </si>
  <si>
    <t>Mark Suret</t>
  </si>
  <si>
    <t>Andrew Wilson</t>
  </si>
  <si>
    <t xml:space="preserve">Craig Patterson </t>
  </si>
  <si>
    <t>Oliver Poynton</t>
  </si>
  <si>
    <t>Simon Cole</t>
  </si>
  <si>
    <t>Emyr Roberts</t>
  </si>
  <si>
    <t>Owen Evans</t>
  </si>
  <si>
    <t>Ben Smith</t>
  </si>
  <si>
    <t>ATG Tri Club</t>
  </si>
  <si>
    <t>Marc Fitzgibbon</t>
  </si>
  <si>
    <t>Matt Brereton</t>
  </si>
  <si>
    <t>Joe Shuttleworth</t>
  </si>
  <si>
    <t>Andrew Moore</t>
  </si>
  <si>
    <t>Nathan Brace</t>
  </si>
  <si>
    <t>Lea Farmer</t>
  </si>
  <si>
    <t>Henry Wright</t>
  </si>
  <si>
    <t>Lee Jefferson</t>
  </si>
  <si>
    <t>James Finch</t>
  </si>
  <si>
    <t>David Morgan</t>
  </si>
  <si>
    <t>Neil Vicars-Harris</t>
  </si>
  <si>
    <t>Nick Colmsee</t>
  </si>
  <si>
    <t>Simon Baldwin</t>
  </si>
  <si>
    <t>Llewelyn Williams</t>
  </si>
  <si>
    <t>James Peters</t>
  </si>
  <si>
    <t>Rhondda Tri</t>
  </si>
  <si>
    <t xml:space="preserve">James Martin </t>
  </si>
  <si>
    <t>Jon Launchbury</t>
  </si>
  <si>
    <t>Alex John</t>
  </si>
  <si>
    <t>Andrew Deans</t>
  </si>
  <si>
    <t>Garry Vaughan</t>
  </si>
  <si>
    <t>Steve Hicks</t>
  </si>
  <si>
    <t>Chris Malpas</t>
  </si>
  <si>
    <t>Lee Smith</t>
  </si>
  <si>
    <t>John Evans</t>
  </si>
  <si>
    <t>Gary Cairns</t>
  </si>
  <si>
    <t>Stuart Edgar</t>
  </si>
  <si>
    <t>Grant Falconer</t>
  </si>
  <si>
    <t xml:space="preserve">Michael Davies </t>
  </si>
  <si>
    <t>Darragh Crofts</t>
  </si>
  <si>
    <t>Drew Johnson</t>
  </si>
  <si>
    <t>Daniel Taylor</t>
  </si>
  <si>
    <t>Alistair Gifford-Moore</t>
  </si>
  <si>
    <t>David Griffith</t>
  </si>
  <si>
    <t>Lee Hopkins</t>
  </si>
  <si>
    <t>Gareth Poston</t>
  </si>
  <si>
    <t>Rhodri Howells</t>
  </si>
  <si>
    <t>Craig Ellery</t>
  </si>
  <si>
    <t>Andy Gibbs</t>
  </si>
  <si>
    <t>Andrew Poston</t>
  </si>
  <si>
    <t>David Sully</t>
  </si>
  <si>
    <t>Ian Lloyd</t>
  </si>
  <si>
    <t>Matt O'brien</t>
  </si>
  <si>
    <t>Risca Tri Club</t>
  </si>
  <si>
    <t>Gareth Lewis</t>
  </si>
  <si>
    <t>Simon Williams CT</t>
  </si>
  <si>
    <t>Gareth Evans-Fear</t>
  </si>
  <si>
    <t>Matthew Ashton</t>
  </si>
  <si>
    <t>Ash L</t>
  </si>
  <si>
    <t>Chris Bennett</t>
  </si>
  <si>
    <t>Kerry Newman</t>
  </si>
  <si>
    <t>Steve payne</t>
  </si>
  <si>
    <t>Dan Kings</t>
  </si>
  <si>
    <t>Doha Tri Club</t>
  </si>
  <si>
    <t>Dave Loveless</t>
  </si>
  <si>
    <t>Mark Taylor</t>
  </si>
  <si>
    <t>Richard Leary</t>
  </si>
  <si>
    <t>James Mcnabb</t>
  </si>
  <si>
    <t>Tim Scott</t>
  </si>
  <si>
    <t>David Ayres</t>
  </si>
  <si>
    <t>Mat Giles</t>
  </si>
  <si>
    <t>Andy Luff</t>
  </si>
  <si>
    <t>Glynn Grey</t>
  </si>
  <si>
    <t>Martyn Lewis</t>
  </si>
  <si>
    <t>Matthew Reynolds </t>
  </si>
  <si>
    <t>Michael Williams</t>
  </si>
  <si>
    <t>Andy Ellwood</t>
  </si>
  <si>
    <t>Neil Brierley</t>
  </si>
  <si>
    <t xml:space="preserve">Simon Phillips </t>
  </si>
  <si>
    <t>Tinworks Tri</t>
  </si>
  <si>
    <t>Richard Ingram</t>
  </si>
  <si>
    <t>Thomas Brown</t>
  </si>
  <si>
    <t>Thomas Amery</t>
  </si>
  <si>
    <t>Tim Bailey</t>
  </si>
  <si>
    <t>Nathan Bevan</t>
  </si>
  <si>
    <t>Simon Blain</t>
  </si>
  <si>
    <t>Paul Sanders</t>
  </si>
  <si>
    <t>Ray Morgan</t>
  </si>
  <si>
    <t>Torfaen Tri Club</t>
  </si>
  <si>
    <t>Martyn Barnaby</t>
  </si>
  <si>
    <t>Conrad John</t>
  </si>
  <si>
    <t>Matt Dark</t>
  </si>
  <si>
    <t>Paul Fairclough</t>
  </si>
  <si>
    <t>Matthew Rodd</t>
  </si>
  <si>
    <t>Paul Seaman</t>
  </si>
  <si>
    <t>Stu Goldsack</t>
  </si>
  <si>
    <t>Phillip Thomas</t>
  </si>
  <si>
    <t>Gareth Yeoman</t>
  </si>
  <si>
    <t>N/A</t>
  </si>
  <si>
    <t>Mike Hayden</t>
  </si>
  <si>
    <t>Alan Newell</t>
  </si>
  <si>
    <t>n/a</t>
  </si>
  <si>
    <t>Mat Evans</t>
  </si>
  <si>
    <t>Richard Addis</t>
  </si>
  <si>
    <t>Harry Lewis</t>
  </si>
  <si>
    <t>Nigel Morse</t>
  </si>
  <si>
    <t>Craig Burrows</t>
  </si>
  <si>
    <t>Nathan Priest</t>
  </si>
  <si>
    <t>Rhidian Crompton</t>
  </si>
  <si>
    <t>Karl Palmer</t>
  </si>
  <si>
    <t>Ashley Tomlinson</t>
  </si>
  <si>
    <t>Gareth Beck</t>
  </si>
  <si>
    <t>Luke Sullivan</t>
  </si>
  <si>
    <t>James Ace</t>
  </si>
  <si>
    <t>Nicky Thomas</t>
  </si>
  <si>
    <t>Darren Vaughan</t>
  </si>
  <si>
    <t>David Evans</t>
  </si>
  <si>
    <t>Stuart Greening</t>
  </si>
  <si>
    <t>Kurt Patterson</t>
  </si>
  <si>
    <t>Matthew Jenkins</t>
  </si>
  <si>
    <t xml:space="preserve">Liam Davis </t>
  </si>
  <si>
    <t>Chris Whitcombe</t>
  </si>
  <si>
    <t>Jordan Lane</t>
  </si>
  <si>
    <t>Ed Williams</t>
  </si>
  <si>
    <t>Nathan Ford</t>
  </si>
  <si>
    <t>Duarte Pereira</t>
  </si>
  <si>
    <t>James Sidford</t>
  </si>
  <si>
    <t>John Collier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</si>
</sst>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$-809]General"/>
  </numFmts>
  <fonts count="2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20"/>
      <color theme="1"/>
      <name val="Segoe UI Black"/>
      <family val="2"/>
    </font>
    <font>
      <sz val="11"/>
      <name val="Calibri"/>
      <family val="2"/>
      <scheme val="minor"/>
    </font>
    <font>
      <sz val="12"/>
      <color theme="1"/>
      <name val="Segoe UI Semilight"/>
      <family val="2"/>
    </font>
    <font>
      <sz val="9"/>
      <color theme="1"/>
      <name val="Segoe UI Semilight"/>
      <family val="2"/>
    </font>
    <font>
      <sz val="14"/>
      <color theme="0"/>
      <name val="Segoe UI Semilight"/>
      <family val="2"/>
    </font>
    <font>
      <sz val="12"/>
      <color theme="0"/>
      <name val="Segoe UI Semilight"/>
      <family val="2"/>
    </font>
    <font>
      <sz val="9"/>
      <color theme="0"/>
      <name val="Segoe UI Semilight"/>
      <family val="2"/>
    </font>
    <font>
      <sz val="12"/>
      <color rgb="FFFFFF00"/>
      <name val="Segoe UI Semilight"/>
      <family val="2"/>
    </font>
    <font>
      <sz val="12"/>
      <name val="Segoe UI Semilight"/>
      <family val="2"/>
    </font>
    <font>
      <sz val="12"/>
      <color theme="1"/>
      <name val="Calibri"/>
      <family val="2"/>
      <scheme val="minor"/>
    </font>
    <font>
      <sz val="12"/>
      <color theme="0" tint="-4.9989318521683403E-2"/>
      <name val="Segoe UI Semilight"/>
      <family val="2"/>
    </font>
    <font>
      <sz val="12"/>
      <color theme="9" tint="-0.249977111117893"/>
      <name val="Segoe UI Semilight"/>
      <family val="2"/>
    </font>
    <font>
      <u/>
      <sz val="11"/>
      <color theme="10"/>
      <name val="Calibri"/>
      <family val="2"/>
      <scheme val="minor"/>
    </font>
    <font>
      <sz val="11"/>
      <color theme="1"/>
      <name val="Segoe UI Semilight"/>
      <family val="2"/>
    </font>
    <font>
      <sz val="12"/>
      <name val="Calibri"/>
      <family val="2"/>
      <scheme val="minor"/>
    </font>
    <font>
      <sz val="11"/>
      <name val="Segoe UI Semilight"/>
      <family val="2"/>
    </font>
    <font>
      <sz val="12"/>
      <color theme="1"/>
      <name val="Segoe UI Light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4" fillId="0" borderId="0" applyNumberFormat="0" applyFill="0" applyBorder="0" applyAlignment="0" applyProtection="0"/>
    <xf numFmtId="165" fontId="19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5" fontId="5" fillId="0" borderId="0" xfId="0" applyNumberFormat="1" applyFont="1" applyAlignment="1">
      <alignment horizontal="center"/>
    </xf>
    <xf numFmtId="45" fontId="0" fillId="0" borderId="0" xfId="0" applyNumberFormat="1"/>
    <xf numFmtId="164" fontId="0" fillId="0" borderId="0" xfId="0" applyNumberFormat="1"/>
    <xf numFmtId="21" fontId="0" fillId="0" borderId="0" xfId="0" applyNumberFormat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45" fontId="8" fillId="3" borderId="0" xfId="0" applyNumberFormat="1" applyFont="1" applyFill="1" applyBorder="1" applyAlignment="1">
      <alignment horizontal="center" vertical="center"/>
    </xf>
    <xf numFmtId="45" fontId="7" fillId="3" borderId="0" xfId="0" applyNumberFormat="1" applyFont="1" applyFill="1" applyBorder="1" applyAlignment="1">
      <alignment horizontal="center" vertical="center"/>
    </xf>
    <xf numFmtId="21" fontId="7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4" borderId="0" xfId="0" applyFont="1" applyFill="1"/>
    <xf numFmtId="0" fontId="9" fillId="4" borderId="0" xfId="0" applyFont="1" applyFill="1" applyAlignment="1"/>
    <xf numFmtId="0" fontId="10" fillId="0" borderId="0" xfId="0" applyFont="1" applyAlignment="1">
      <alignment horizontal="center"/>
    </xf>
    <xf numFmtId="164" fontId="4" fillId="5" borderId="0" xfId="0" applyNumberFormat="1" applyFont="1" applyFill="1" applyBorder="1" applyAlignment="1">
      <alignment horizontal="center"/>
    </xf>
    <xf numFmtId="45" fontId="5" fillId="5" borderId="0" xfId="0" applyNumberFormat="1" applyFont="1" applyFill="1" applyBorder="1" applyAlignment="1">
      <alignment horizontal="center"/>
    </xf>
    <xf numFmtId="45" fontId="4" fillId="5" borderId="0" xfId="0" applyNumberFormat="1" applyFont="1" applyFill="1" applyBorder="1" applyAlignment="1">
      <alignment horizontal="center"/>
    </xf>
    <xf numFmtId="21" fontId="4" fillId="5" borderId="0" xfId="0" applyNumberFormat="1" applyFont="1" applyFill="1" applyBorder="1" applyAlignment="1">
      <alignment horizontal="center"/>
    </xf>
    <xf numFmtId="21" fontId="4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12" fillId="4" borderId="0" xfId="0" applyFont="1" applyFill="1"/>
    <xf numFmtId="0" fontId="12" fillId="4" borderId="0" xfId="0" applyFont="1" applyFill="1" applyAlignment="1">
      <alignment horizontal="left"/>
    </xf>
    <xf numFmtId="21" fontId="4" fillId="6" borderId="0" xfId="0" applyNumberFormat="1" applyFont="1" applyFill="1" applyBorder="1" applyAlignment="1">
      <alignment horizontal="center"/>
    </xf>
    <xf numFmtId="0" fontId="13" fillId="4" borderId="0" xfId="0" applyFont="1" applyFill="1"/>
    <xf numFmtId="0" fontId="13" fillId="4" borderId="0" xfId="0" applyFont="1" applyFill="1" applyAlignment="1"/>
    <xf numFmtId="164" fontId="4" fillId="6" borderId="0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2" applyFont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164" fontId="11" fillId="0" borderId="0" xfId="0" applyNumberFormat="1" applyFont="1"/>
    <xf numFmtId="0" fontId="10" fillId="0" borderId="0" xfId="1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0" xfId="1" applyFont="1" applyFill="1" applyAlignment="1">
      <alignment horizontal="center"/>
    </xf>
    <xf numFmtId="0" fontId="10" fillId="0" borderId="0" xfId="0" applyFont="1" applyAlignment="1">
      <alignment vertical="center" wrapText="1"/>
    </xf>
    <xf numFmtId="0" fontId="15" fillId="0" borderId="0" xfId="0" applyFont="1"/>
    <xf numFmtId="0" fontId="4" fillId="0" borderId="0" xfId="0" applyFont="1"/>
    <xf numFmtId="45" fontId="4" fillId="0" borderId="0" xfId="0" applyNumberFormat="1" applyFont="1" applyFill="1" applyBorder="1" applyAlignment="1">
      <alignment horizontal="center"/>
    </xf>
    <xf numFmtId="21" fontId="4" fillId="0" borderId="0" xfId="0" applyNumberFormat="1" applyFont="1" applyAlignment="1">
      <alignment horizontal="center"/>
    </xf>
    <xf numFmtId="45" fontId="4" fillId="6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45" fontId="15" fillId="0" borderId="0" xfId="0" applyNumberFormat="1" applyFont="1" applyAlignment="1">
      <alignment horizontal="center"/>
    </xf>
    <xf numFmtId="164" fontId="15" fillId="6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5" fontId="15" fillId="6" borderId="0" xfId="0" applyNumberFormat="1" applyFont="1" applyFill="1" applyAlignment="1">
      <alignment horizontal="center"/>
    </xf>
    <xf numFmtId="21" fontId="15" fillId="6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21" fontId="1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5" fontId="4" fillId="0" borderId="0" xfId="0" applyNumberFormat="1" applyFont="1" applyAlignment="1">
      <alignment horizontal="center"/>
    </xf>
    <xf numFmtId="164" fontId="4" fillId="6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164" fontId="15" fillId="0" borderId="0" xfId="0" applyNumberFormat="1" applyFont="1" applyAlignment="1">
      <alignment horizontal="center"/>
    </xf>
  </cellXfs>
  <cellStyles count="4">
    <cellStyle name="Excel Built-in Normal" xfId="3"/>
    <cellStyle name="Good" xfId="1" builtinId="26"/>
    <cellStyle name="Hyperlink" xfId="2" builtinId="8"/>
    <cellStyle name="Normal" xfId="0" builtinId="0"/>
  </cellStyles>
  <dxfs count="6">
    <dxf>
      <fill>
        <patternFill>
          <bgColor theme="5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76201</xdr:rowOff>
    </xdr:from>
    <xdr:to>
      <xdr:col>0</xdr:col>
      <xdr:colOff>1469961</xdr:colOff>
      <xdr:row>0</xdr:row>
      <xdr:rowOff>600075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1" t="24375" r="18304" b="27708"/>
        <a:stretch/>
      </xdr:blipFill>
      <xdr:spPr>
        <a:xfrm>
          <a:off x="190501" y="76201"/>
          <a:ext cx="1279460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@p%20Tri" TargetMode="External"/><Relationship Id="rId13" Type="http://schemas.openxmlformats.org/officeDocument/2006/relationships/hyperlink" Target="mailto:Cr@p%20Tri" TargetMode="External"/><Relationship Id="rId3" Type="http://schemas.openxmlformats.org/officeDocument/2006/relationships/hyperlink" Target="mailto:Cr@p%20Tri" TargetMode="External"/><Relationship Id="rId7" Type="http://schemas.openxmlformats.org/officeDocument/2006/relationships/hyperlink" Target="mailto:Cr@p%20Tri" TargetMode="External"/><Relationship Id="rId12" Type="http://schemas.openxmlformats.org/officeDocument/2006/relationships/hyperlink" Target="mailto:Cr@p%20Tri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Cr@p%20Tri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Cr@p%20Tri" TargetMode="External"/><Relationship Id="rId6" Type="http://schemas.openxmlformats.org/officeDocument/2006/relationships/hyperlink" Target="mailto:Cr@p%20Tri" TargetMode="External"/><Relationship Id="rId11" Type="http://schemas.openxmlformats.org/officeDocument/2006/relationships/hyperlink" Target="mailto:Cr@p%20Tri" TargetMode="External"/><Relationship Id="rId5" Type="http://schemas.openxmlformats.org/officeDocument/2006/relationships/hyperlink" Target="mailto:Cr@p%20Tri" TargetMode="External"/><Relationship Id="rId15" Type="http://schemas.openxmlformats.org/officeDocument/2006/relationships/hyperlink" Target="mailto:Cr@p%20Tri" TargetMode="External"/><Relationship Id="rId10" Type="http://schemas.openxmlformats.org/officeDocument/2006/relationships/hyperlink" Target="mailto:Cr@p%20Tri" TargetMode="External"/><Relationship Id="rId4" Type="http://schemas.openxmlformats.org/officeDocument/2006/relationships/hyperlink" Target="mailto:Cr@p%20Tri" TargetMode="External"/><Relationship Id="rId9" Type="http://schemas.openxmlformats.org/officeDocument/2006/relationships/hyperlink" Target="mailto:Cr@p%20Tri" TargetMode="External"/><Relationship Id="rId14" Type="http://schemas.openxmlformats.org/officeDocument/2006/relationships/hyperlink" Target="mailto:Cr@p%20T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tabSelected="1" zoomScaleNormal="100" workbookViewId="0">
      <selection activeCell="B13" sqref="B13"/>
    </sheetView>
  </sheetViews>
  <sheetFormatPr defaultRowHeight="17.25" x14ac:dyDescent="0.3"/>
  <cols>
    <col min="1" max="1" width="23" customWidth="1"/>
    <col min="2" max="2" width="25.85546875" style="2" customWidth="1"/>
    <col min="3" max="3" width="13.85546875" style="3" customWidth="1"/>
    <col min="4" max="4" width="13.28515625" style="4" customWidth="1"/>
    <col min="5" max="5" width="7" style="5" customWidth="1"/>
    <col min="6" max="6" width="15.5703125" style="6" customWidth="1"/>
    <col min="7" max="7" width="22.42578125" style="7" customWidth="1"/>
    <col min="8" max="10" width="19.42578125" style="7" customWidth="1"/>
    <col min="11" max="13" width="19.42578125" style="8" customWidth="1"/>
  </cols>
  <sheetData>
    <row r="1" spans="1:15" ht="52.5" customHeight="1" x14ac:dyDescent="0.3">
      <c r="B1" s="1" t="s">
        <v>0</v>
      </c>
    </row>
    <row r="2" spans="1:15" s="16" customFormat="1" ht="38.25" customHeight="1" x14ac:dyDescent="0.25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5" t="s">
        <v>11</v>
      </c>
      <c r="L2" s="15" t="s">
        <v>12</v>
      </c>
      <c r="M2" s="15" t="s">
        <v>13</v>
      </c>
    </row>
    <row r="3" spans="1:15" s="25" customFormat="1" x14ac:dyDescent="0.3">
      <c r="A3" s="17" t="s">
        <v>14</v>
      </c>
      <c r="B3" s="18" t="s">
        <v>15</v>
      </c>
      <c r="C3" s="19" t="s">
        <v>16</v>
      </c>
      <c r="D3" s="20">
        <f t="shared" ref="D3:D34" si="0">F3+G3+H3+I3+J3+K3+L3+M3</f>
        <v>0.32219907407407411</v>
      </c>
      <c r="E3" s="21"/>
      <c r="F3" s="22">
        <v>1.0532407407407407E-2</v>
      </c>
      <c r="G3" s="20">
        <v>3.6759259259259255E-2</v>
      </c>
      <c r="H3" s="20">
        <v>3.9039351851851853E-2</v>
      </c>
      <c r="I3" s="20">
        <v>4.3020833333333335E-2</v>
      </c>
      <c r="J3" s="22">
        <v>2.3136574074074077E-2</v>
      </c>
      <c r="K3" s="23">
        <v>6.1828703703703712E-2</v>
      </c>
      <c r="L3" s="24">
        <v>6.9386574074074073E-2</v>
      </c>
      <c r="M3" s="24">
        <v>3.8495370370370367E-2</v>
      </c>
    </row>
    <row r="4" spans="1:15" s="25" customFormat="1" x14ac:dyDescent="0.3">
      <c r="A4" s="26" t="s">
        <v>17</v>
      </c>
      <c r="B4" s="27"/>
      <c r="C4" s="19" t="s">
        <v>16</v>
      </c>
      <c r="D4" s="20">
        <f t="shared" si="0"/>
        <v>0.32313657407407409</v>
      </c>
      <c r="E4" s="21">
        <f t="shared" ref="E4:E35" si="1">D4-D3</f>
        <v>9.3749999999998002E-4</v>
      </c>
      <c r="F4" s="22">
        <v>1.0069444444444445E-2</v>
      </c>
      <c r="G4" s="20">
        <v>3.6770833333333336E-2</v>
      </c>
      <c r="H4" s="20">
        <v>3.9050925925925926E-2</v>
      </c>
      <c r="I4" s="20">
        <v>4.2928240740740746E-2</v>
      </c>
      <c r="J4" s="22">
        <v>2.3136574074074077E-2</v>
      </c>
      <c r="K4" s="28">
        <v>6.2870370370370368E-2</v>
      </c>
      <c r="L4" s="24">
        <v>7.0150462962962956E-2</v>
      </c>
      <c r="M4" s="24">
        <v>3.8159722222222227E-2</v>
      </c>
    </row>
    <row r="5" spans="1:15" s="25" customFormat="1" x14ac:dyDescent="0.3">
      <c r="A5" s="29" t="s">
        <v>18</v>
      </c>
      <c r="B5" s="30" t="s">
        <v>15</v>
      </c>
      <c r="C5" s="19" t="s">
        <v>16</v>
      </c>
      <c r="D5" s="20">
        <f t="shared" si="0"/>
        <v>0.33179398148148148</v>
      </c>
      <c r="E5" s="21">
        <f t="shared" si="1"/>
        <v>8.6574074074073915E-3</v>
      </c>
      <c r="F5" s="22">
        <v>1.1377314814814814E-2</v>
      </c>
      <c r="G5" s="31">
        <v>3.8842592592592588E-2</v>
      </c>
      <c r="H5" s="20">
        <v>3.9849537037037037E-2</v>
      </c>
      <c r="I5" s="20">
        <v>4.3171296296296298E-2</v>
      </c>
      <c r="J5" s="22">
        <v>2.314814814814815E-2</v>
      </c>
      <c r="K5" s="23">
        <v>6.7604166666666674E-2</v>
      </c>
      <c r="L5" s="24">
        <v>6.9074074074074079E-2</v>
      </c>
      <c r="M5" s="24">
        <v>3.8726851851851853E-2</v>
      </c>
    </row>
    <row r="6" spans="1:15" s="25" customFormat="1" x14ac:dyDescent="0.3">
      <c r="A6" s="32" t="s">
        <v>19</v>
      </c>
      <c r="B6" s="33" t="s">
        <v>20</v>
      </c>
      <c r="C6" s="34" t="s">
        <v>21</v>
      </c>
      <c r="D6" s="20">
        <f t="shared" si="0"/>
        <v>0.33223379629629635</v>
      </c>
      <c r="E6" s="21">
        <f t="shared" si="1"/>
        <v>4.3981481481486506E-4</v>
      </c>
      <c r="F6" s="22">
        <v>1.091435185185185E-2</v>
      </c>
      <c r="G6" s="20">
        <v>3.8206018518518521E-2</v>
      </c>
      <c r="H6" s="20">
        <v>3.9849537037037037E-2</v>
      </c>
      <c r="I6" s="31">
        <v>4.3101851851851856E-2</v>
      </c>
      <c r="J6" s="22">
        <v>2.3831018518518519E-2</v>
      </c>
      <c r="K6" s="28">
        <v>6.7604166666666674E-2</v>
      </c>
      <c r="L6" s="24">
        <v>7.013888888888889E-2</v>
      </c>
      <c r="M6" s="24">
        <v>3.858796296296297E-2</v>
      </c>
    </row>
    <row r="7" spans="1:15" s="25" customFormat="1" x14ac:dyDescent="0.3">
      <c r="A7" s="35" t="s">
        <v>22</v>
      </c>
      <c r="B7" s="36" t="s">
        <v>23</v>
      </c>
      <c r="C7" s="19" t="s">
        <v>24</v>
      </c>
      <c r="D7" s="20">
        <f t="shared" si="0"/>
        <v>0.34156250000000005</v>
      </c>
      <c r="E7" s="21">
        <f t="shared" si="1"/>
        <v>9.3287037037037002E-3</v>
      </c>
      <c r="F7" s="22">
        <v>1.1145833333333334E-2</v>
      </c>
      <c r="G7" s="20">
        <v>3.9456018518518522E-2</v>
      </c>
      <c r="H7" s="20">
        <v>3.9861111111111111E-2</v>
      </c>
      <c r="I7" s="20">
        <v>4.5266203703703704E-2</v>
      </c>
      <c r="J7" s="22">
        <v>2.3414351851851853E-2</v>
      </c>
      <c r="K7" s="23">
        <v>7.0879629629629626E-2</v>
      </c>
      <c r="L7" s="24">
        <v>7.1875000000000008E-2</v>
      </c>
      <c r="M7" s="24">
        <v>3.9664351851851853E-2</v>
      </c>
    </row>
    <row r="8" spans="1:15" s="25" customFormat="1" x14ac:dyDescent="0.3">
      <c r="A8" s="32" t="s">
        <v>25</v>
      </c>
      <c r="B8" s="33" t="s">
        <v>20</v>
      </c>
      <c r="C8" s="34" t="s">
        <v>21</v>
      </c>
      <c r="D8" s="20">
        <f t="shared" si="0"/>
        <v>0.34359521990740738</v>
      </c>
      <c r="E8" s="21">
        <f t="shared" si="1"/>
        <v>2.0327199074073321E-3</v>
      </c>
      <c r="F8" s="22">
        <v>1.1527777777777777E-2</v>
      </c>
      <c r="G8" s="20">
        <v>3.8217592592592588E-2</v>
      </c>
      <c r="H8" s="20">
        <v>4.0162037037037038E-2</v>
      </c>
      <c r="I8" s="20">
        <v>4.7152777777777773E-2</v>
      </c>
      <c r="J8" s="22">
        <v>2.4328703703703703E-2</v>
      </c>
      <c r="K8" s="23">
        <v>7.1747685185185192E-2</v>
      </c>
      <c r="L8" s="24">
        <v>7.0787037037037037E-2</v>
      </c>
      <c r="M8" s="24">
        <v>3.9671608796296297E-2</v>
      </c>
      <c r="O8" s="37"/>
    </row>
    <row r="9" spans="1:15" s="25" customFormat="1" x14ac:dyDescent="0.3">
      <c r="A9" s="38" t="s">
        <v>26</v>
      </c>
      <c r="B9" s="39" t="s">
        <v>27</v>
      </c>
      <c r="C9" s="40" t="s">
        <v>28</v>
      </c>
      <c r="D9" s="20">
        <f t="shared" si="0"/>
        <v>0.34639194444444443</v>
      </c>
      <c r="E9" s="21">
        <f t="shared" si="1"/>
        <v>2.7967245370370541E-3</v>
      </c>
      <c r="F9" s="22">
        <v>1.1724537037037035E-2</v>
      </c>
      <c r="G9" s="20">
        <v>4.0486111111111105E-2</v>
      </c>
      <c r="H9" s="20">
        <v>4.2164351851851856E-2</v>
      </c>
      <c r="I9" s="20">
        <v>4.7213703703703702E-2</v>
      </c>
      <c r="J9" s="22">
        <v>2.3819444444444445E-2</v>
      </c>
      <c r="K9" s="23">
        <v>7.0567129629629632E-2</v>
      </c>
      <c r="L9" s="24">
        <v>7.0775462962962957E-2</v>
      </c>
      <c r="M9" s="24">
        <v>3.9641203703703706E-2</v>
      </c>
      <c r="O9" s="37"/>
    </row>
    <row r="10" spans="1:15" s="25" customFormat="1" x14ac:dyDescent="0.3">
      <c r="A10" s="41" t="s">
        <v>29</v>
      </c>
      <c r="B10" s="35" t="s">
        <v>30</v>
      </c>
      <c r="C10" s="19" t="s">
        <v>24</v>
      </c>
      <c r="D10" s="20">
        <f t="shared" si="0"/>
        <v>0.3490446527777778</v>
      </c>
      <c r="E10" s="21">
        <f t="shared" si="1"/>
        <v>2.6527083333333645E-3</v>
      </c>
      <c r="F10" s="22">
        <v>1.2268518518518519E-2</v>
      </c>
      <c r="G10" s="20">
        <v>3.965277777777778E-2</v>
      </c>
      <c r="H10" s="20">
        <v>4.0914351851851848E-2</v>
      </c>
      <c r="I10" s="31">
        <v>4.7175925925925927E-2</v>
      </c>
      <c r="J10" s="22">
        <v>2.3788819444444442E-2</v>
      </c>
      <c r="K10" s="23">
        <v>7.4791666666666659E-2</v>
      </c>
      <c r="L10" s="24">
        <v>7.0788773148148146E-2</v>
      </c>
      <c r="M10" s="24">
        <v>3.9663819444444449E-2</v>
      </c>
    </row>
    <row r="11" spans="1:15" s="25" customFormat="1" x14ac:dyDescent="0.3">
      <c r="A11" s="32" t="s">
        <v>31</v>
      </c>
      <c r="B11" s="35" t="s">
        <v>32</v>
      </c>
      <c r="C11" s="34" t="s">
        <v>21</v>
      </c>
      <c r="D11" s="20">
        <f t="shared" si="0"/>
        <v>0.34945524305555553</v>
      </c>
      <c r="E11" s="21">
        <f t="shared" si="1"/>
        <v>4.1059027777773371E-4</v>
      </c>
      <c r="F11" s="22">
        <v>1.1655092592592594E-2</v>
      </c>
      <c r="G11" s="20">
        <v>4.202400462962963E-2</v>
      </c>
      <c r="H11" s="20">
        <v>4.116898148148148E-2</v>
      </c>
      <c r="I11" s="20">
        <v>4.7199074074074067E-2</v>
      </c>
      <c r="J11" s="22">
        <v>2.3819444444444445E-2</v>
      </c>
      <c r="K11" s="23">
        <v>7.256944444444445E-2</v>
      </c>
      <c r="L11" s="24">
        <v>7.0787719907407412E-2</v>
      </c>
      <c r="M11" s="24">
        <v>4.0231481481481479E-2</v>
      </c>
    </row>
    <row r="12" spans="1:15" s="25" customFormat="1" x14ac:dyDescent="0.3">
      <c r="A12" s="32" t="s">
        <v>33</v>
      </c>
      <c r="B12" s="35" t="s">
        <v>34</v>
      </c>
      <c r="C12" s="34" t="s">
        <v>21</v>
      </c>
      <c r="D12" s="20">
        <f t="shared" si="0"/>
        <v>0.35144675925925922</v>
      </c>
      <c r="E12" s="21">
        <f t="shared" si="1"/>
        <v>1.9915162037036915E-3</v>
      </c>
      <c r="F12" s="22">
        <v>1.1805555555555555E-2</v>
      </c>
      <c r="G12" s="20">
        <v>4.0046296296296295E-2</v>
      </c>
      <c r="H12" s="20">
        <v>4.1666666666666664E-2</v>
      </c>
      <c r="I12" s="20">
        <v>4.7210648148148147E-2</v>
      </c>
      <c r="J12" s="22">
        <v>2.3819444444444445E-2</v>
      </c>
      <c r="K12" s="23">
        <v>7.2372685185185193E-2</v>
      </c>
      <c r="L12" s="24">
        <v>7.3923611111111107E-2</v>
      </c>
      <c r="M12" s="24">
        <v>4.0601851851851854E-2</v>
      </c>
    </row>
    <row r="13" spans="1:15" s="25" customFormat="1" x14ac:dyDescent="0.3">
      <c r="A13" s="35" t="s">
        <v>35</v>
      </c>
      <c r="B13" s="36" t="s">
        <v>23</v>
      </c>
      <c r="C13" s="34" t="s">
        <v>21</v>
      </c>
      <c r="D13" s="20">
        <f t="shared" si="0"/>
        <v>0.35356481481481478</v>
      </c>
      <c r="E13" s="21">
        <f t="shared" si="1"/>
        <v>2.1180555555555536E-3</v>
      </c>
      <c r="F13" s="22">
        <v>1.2465277777777777E-2</v>
      </c>
      <c r="G13" s="20">
        <v>3.9861111111111111E-2</v>
      </c>
      <c r="H13" s="20">
        <v>4.0879629629629634E-2</v>
      </c>
      <c r="I13" s="20">
        <v>4.7199074074074067E-2</v>
      </c>
      <c r="J13" s="22">
        <v>2.4340277777777777E-2</v>
      </c>
      <c r="K13" s="23">
        <v>7.5949074074074072E-2</v>
      </c>
      <c r="L13" s="24">
        <v>7.2256944444444443E-2</v>
      </c>
      <c r="M13" s="24">
        <v>4.0613425925925928E-2</v>
      </c>
    </row>
    <row r="14" spans="1:15" s="25" customFormat="1" x14ac:dyDescent="0.3">
      <c r="A14" s="36" t="s">
        <v>36</v>
      </c>
      <c r="B14" s="35" t="s">
        <v>30</v>
      </c>
      <c r="C14" s="34" t="s">
        <v>28</v>
      </c>
      <c r="D14" s="20">
        <f t="shared" si="0"/>
        <v>0.35489583333333335</v>
      </c>
      <c r="E14" s="21">
        <f t="shared" si="1"/>
        <v>1.3310185185185786E-3</v>
      </c>
      <c r="F14" s="22">
        <v>1.207175925925926E-2</v>
      </c>
      <c r="G14" s="20">
        <v>4.1689814814814818E-2</v>
      </c>
      <c r="H14" s="20">
        <v>4.341435185185185E-2</v>
      </c>
      <c r="I14" s="20">
        <v>4.7002314814814816E-2</v>
      </c>
      <c r="J14" s="22">
        <v>2.4513888888888887E-2</v>
      </c>
      <c r="K14" s="23">
        <v>7.4594907407407415E-2</v>
      </c>
      <c r="L14" s="24">
        <v>7.0775462962962957E-2</v>
      </c>
      <c r="M14" s="24">
        <v>4.0833333333333333E-2</v>
      </c>
    </row>
    <row r="15" spans="1:15" s="25" customFormat="1" x14ac:dyDescent="0.3">
      <c r="A15" s="32" t="s">
        <v>37</v>
      </c>
      <c r="B15" s="35" t="s">
        <v>38</v>
      </c>
      <c r="C15" s="19" t="s">
        <v>24</v>
      </c>
      <c r="D15" s="20">
        <f t="shared" si="0"/>
        <v>0.35516203703703703</v>
      </c>
      <c r="E15" s="21">
        <f t="shared" si="1"/>
        <v>2.662037037036713E-4</v>
      </c>
      <c r="F15" s="22">
        <v>1.1990740740740739E-2</v>
      </c>
      <c r="G15" s="20">
        <v>4.0092592592592589E-2</v>
      </c>
      <c r="H15" s="20">
        <v>4.189814814814815E-2</v>
      </c>
      <c r="I15" s="20">
        <v>4.7222222222222221E-2</v>
      </c>
      <c r="J15" s="22">
        <v>2.4525462962962968E-2</v>
      </c>
      <c r="K15" s="24">
        <v>7.6273148148148159E-2</v>
      </c>
      <c r="L15" s="24">
        <v>7.2256944444444443E-2</v>
      </c>
      <c r="M15" s="24">
        <v>4.0902777777777781E-2</v>
      </c>
    </row>
    <row r="16" spans="1:15" s="25" customFormat="1" x14ac:dyDescent="0.3">
      <c r="A16" s="36" t="s">
        <v>39</v>
      </c>
      <c r="B16" s="36" t="s">
        <v>40</v>
      </c>
      <c r="C16" s="34" t="s">
        <v>21</v>
      </c>
      <c r="D16" s="20">
        <f t="shared" si="0"/>
        <v>0.35571468750000002</v>
      </c>
      <c r="E16" s="21">
        <f t="shared" si="1"/>
        <v>5.5265046296298914E-4</v>
      </c>
      <c r="F16" s="22">
        <v>1.1712962962962965E-2</v>
      </c>
      <c r="G16" s="20">
        <v>4.0520833333333332E-2</v>
      </c>
      <c r="H16" s="20">
        <v>4.0914351851851848E-2</v>
      </c>
      <c r="I16" s="20">
        <v>4.8057881944444443E-2</v>
      </c>
      <c r="J16" s="22">
        <v>2.4733796296296295E-2</v>
      </c>
      <c r="K16" s="23">
        <v>7.4749756944444454E-2</v>
      </c>
      <c r="L16" s="24">
        <v>7.2258101851851844E-2</v>
      </c>
      <c r="M16" s="24">
        <v>4.2767002314814812E-2</v>
      </c>
    </row>
    <row r="17" spans="1:15" s="25" customFormat="1" x14ac:dyDescent="0.3">
      <c r="A17" s="32" t="s">
        <v>41</v>
      </c>
      <c r="B17" s="19" t="s">
        <v>42</v>
      </c>
      <c r="C17" s="19" t="s">
        <v>43</v>
      </c>
      <c r="D17" s="20">
        <f t="shared" si="0"/>
        <v>0.3560416666666667</v>
      </c>
      <c r="E17" s="21">
        <f t="shared" si="1"/>
        <v>3.2697916666668547E-4</v>
      </c>
      <c r="F17" s="44">
        <v>1.1446759259259261E-2</v>
      </c>
      <c r="G17" s="20">
        <v>4.4826388888888895E-2</v>
      </c>
      <c r="H17" s="20">
        <v>4.1631944444444451E-2</v>
      </c>
      <c r="I17" s="31">
        <v>5.0844907407407408E-2</v>
      </c>
      <c r="J17" s="22">
        <v>2.4548611111111115E-2</v>
      </c>
      <c r="K17" s="45">
        <v>7.1782407407407406E-2</v>
      </c>
      <c r="L17" s="24">
        <v>7.0787037037037037E-2</v>
      </c>
      <c r="M17" s="24">
        <v>4.0173611111111111E-2</v>
      </c>
    </row>
    <row r="18" spans="1:15" s="25" customFormat="1" x14ac:dyDescent="0.3">
      <c r="A18" s="32" t="s">
        <v>44</v>
      </c>
      <c r="B18" s="35" t="s">
        <v>32</v>
      </c>
      <c r="C18" s="19" t="s">
        <v>24</v>
      </c>
      <c r="D18" s="20">
        <f t="shared" si="0"/>
        <v>0.357025462962963</v>
      </c>
      <c r="E18" s="21">
        <f t="shared" si="1"/>
        <v>9.8379629629630205E-4</v>
      </c>
      <c r="F18" s="22">
        <v>1.269675925925926E-2</v>
      </c>
      <c r="G18" s="20">
        <v>4.0497685185185185E-2</v>
      </c>
      <c r="H18" s="20">
        <v>4.2280092592592598E-2</v>
      </c>
      <c r="I18" s="20">
        <v>4.7210648148148147E-2</v>
      </c>
      <c r="J18" s="22">
        <v>2.3831018518518519E-2</v>
      </c>
      <c r="K18" s="23">
        <v>7.5648148148148145E-2</v>
      </c>
      <c r="L18" s="24">
        <v>7.3958333333333334E-2</v>
      </c>
      <c r="M18" s="24">
        <v>4.0902777777777781E-2</v>
      </c>
    </row>
    <row r="19" spans="1:15" s="25" customFormat="1" x14ac:dyDescent="0.3">
      <c r="A19" s="36" t="s">
        <v>45</v>
      </c>
      <c r="B19" s="36" t="s">
        <v>27</v>
      </c>
      <c r="C19" s="19" t="s">
        <v>24</v>
      </c>
      <c r="D19" s="20">
        <f t="shared" si="0"/>
        <v>0.35746527777777776</v>
      </c>
      <c r="E19" s="21">
        <f t="shared" si="1"/>
        <v>4.3981481481475404E-4</v>
      </c>
      <c r="F19" s="22">
        <v>1.1701388888888891E-2</v>
      </c>
      <c r="G19" s="20">
        <v>3.9456018518518522E-2</v>
      </c>
      <c r="H19" s="31">
        <v>4.0763888888888891E-2</v>
      </c>
      <c r="I19" s="31">
        <v>4.7175925925925927E-2</v>
      </c>
      <c r="J19" s="22">
        <v>2.4664351851851851E-2</v>
      </c>
      <c r="K19" s="24">
        <v>8.0497685185185186E-2</v>
      </c>
      <c r="L19" s="28">
        <v>7.2314814814814818E-2</v>
      </c>
      <c r="M19" s="24">
        <v>4.08912037037037E-2</v>
      </c>
    </row>
    <row r="20" spans="1:15" s="25" customFormat="1" x14ac:dyDescent="0.3">
      <c r="A20" s="36" t="s">
        <v>46</v>
      </c>
      <c r="B20" s="36" t="s">
        <v>27</v>
      </c>
      <c r="C20" s="19" t="s">
        <v>24</v>
      </c>
      <c r="D20" s="20">
        <f t="shared" si="0"/>
        <v>0.35896990740740736</v>
      </c>
      <c r="E20" s="21">
        <f t="shared" si="1"/>
        <v>1.5046296296296058E-3</v>
      </c>
      <c r="F20" s="22">
        <v>1.2094907407407408E-2</v>
      </c>
      <c r="G20" s="20">
        <v>4.0046296296296295E-2</v>
      </c>
      <c r="H20" s="20">
        <v>4.2268518518518518E-2</v>
      </c>
      <c r="I20" s="20">
        <v>4.8402777777777774E-2</v>
      </c>
      <c r="J20" s="22">
        <v>2.4664351851851851E-2</v>
      </c>
      <c r="K20" s="23">
        <v>7.6307870370370359E-2</v>
      </c>
      <c r="L20" s="24">
        <v>7.4571759259259254E-2</v>
      </c>
      <c r="M20" s="24">
        <v>4.0613425925925928E-2</v>
      </c>
    </row>
    <row r="21" spans="1:15" s="25" customFormat="1" x14ac:dyDescent="0.3">
      <c r="A21" s="36" t="s">
        <v>47</v>
      </c>
      <c r="B21" s="36" t="s">
        <v>27</v>
      </c>
      <c r="C21" s="34" t="s">
        <v>21</v>
      </c>
      <c r="D21" s="20">
        <f t="shared" si="0"/>
        <v>0.35938282407407413</v>
      </c>
      <c r="E21" s="21">
        <f t="shared" si="1"/>
        <v>4.1291666666676274E-4</v>
      </c>
      <c r="F21" s="22">
        <v>1.2430555555555554E-2</v>
      </c>
      <c r="G21" s="20">
        <v>3.9456018518518522E-2</v>
      </c>
      <c r="H21" s="20">
        <v>4.2719907407407408E-2</v>
      </c>
      <c r="I21" s="20">
        <v>4.7210648148148147E-2</v>
      </c>
      <c r="J21" s="22">
        <v>2.4537037037037038E-2</v>
      </c>
      <c r="K21" s="23">
        <v>7.6084212962962958E-2</v>
      </c>
      <c r="L21" s="24">
        <v>7.5451388888888887E-2</v>
      </c>
      <c r="M21" s="24">
        <v>4.1493055555555554E-2</v>
      </c>
    </row>
    <row r="22" spans="1:15" s="25" customFormat="1" x14ac:dyDescent="0.3">
      <c r="A22" s="36" t="s">
        <v>48</v>
      </c>
      <c r="B22" s="36" t="s">
        <v>40</v>
      </c>
      <c r="C22" s="34" t="s">
        <v>21</v>
      </c>
      <c r="D22" s="20">
        <f t="shared" si="0"/>
        <v>0.36051267361111111</v>
      </c>
      <c r="E22" s="21">
        <f t="shared" si="1"/>
        <v>1.1298495370369865E-3</v>
      </c>
      <c r="F22" s="22">
        <v>1.2106481481481482E-2</v>
      </c>
      <c r="G22" s="20">
        <v>4.1261574074074069E-2</v>
      </c>
      <c r="H22" s="20">
        <v>4.1666666666666664E-2</v>
      </c>
      <c r="I22" s="20">
        <v>4.8402777777777774E-2</v>
      </c>
      <c r="J22" s="22">
        <v>2.4528877314814818E-2</v>
      </c>
      <c r="K22" s="23">
        <v>7.4791666666666659E-2</v>
      </c>
      <c r="L22" s="24">
        <v>7.6261574074074079E-2</v>
      </c>
      <c r="M22" s="24">
        <v>4.1493055555555554E-2</v>
      </c>
    </row>
    <row r="23" spans="1:15" s="25" customFormat="1" x14ac:dyDescent="0.3">
      <c r="A23" s="36" t="s">
        <v>49</v>
      </c>
      <c r="B23" s="33" t="s">
        <v>20</v>
      </c>
      <c r="C23" s="34" t="s">
        <v>21</v>
      </c>
      <c r="D23" s="20">
        <f t="shared" si="0"/>
        <v>0.36109953703703707</v>
      </c>
      <c r="E23" s="21">
        <f t="shared" si="1"/>
        <v>5.868634259259542E-4</v>
      </c>
      <c r="F23" s="22">
        <v>1.2407407407407409E-2</v>
      </c>
      <c r="G23" s="20">
        <v>4.0520833333333332E-2</v>
      </c>
      <c r="H23" s="20">
        <v>4.2175925925925922E-2</v>
      </c>
      <c r="I23" s="20">
        <v>4.7210648148148147E-2</v>
      </c>
      <c r="J23" s="22">
        <v>2.4548611111111115E-2</v>
      </c>
      <c r="K23" s="23">
        <v>7.9421296296296295E-2</v>
      </c>
      <c r="L23" s="24">
        <v>7.3969907407407401E-2</v>
      </c>
      <c r="M23" s="24">
        <v>4.0844907407407406E-2</v>
      </c>
    </row>
    <row r="24" spans="1:15" s="25" customFormat="1" x14ac:dyDescent="0.3">
      <c r="A24" s="35" t="s">
        <v>50</v>
      </c>
      <c r="B24" s="36" t="s">
        <v>23</v>
      </c>
      <c r="C24" s="19" t="s">
        <v>24</v>
      </c>
      <c r="D24" s="20">
        <f t="shared" si="0"/>
        <v>0.36474321759259259</v>
      </c>
      <c r="E24" s="21">
        <f t="shared" si="1"/>
        <v>3.6436805555555285E-3</v>
      </c>
      <c r="F24" s="22">
        <v>1.2361111111111113E-2</v>
      </c>
      <c r="G24" s="20">
        <v>4.2650462962962959E-2</v>
      </c>
      <c r="H24" s="20">
        <v>4.3773148148148144E-2</v>
      </c>
      <c r="I24" s="31">
        <v>4.9664351851851855E-2</v>
      </c>
      <c r="J24" s="22">
        <v>2.4581180555555558E-2</v>
      </c>
      <c r="K24" s="24">
        <v>7.6851851851851852E-2</v>
      </c>
      <c r="L24" s="24">
        <v>7.3958333333333334E-2</v>
      </c>
      <c r="M24" s="24">
        <v>4.0902777777777781E-2</v>
      </c>
    </row>
    <row r="25" spans="1:15" s="25" customFormat="1" x14ac:dyDescent="0.3">
      <c r="A25" s="41" t="s">
        <v>51</v>
      </c>
      <c r="B25" s="35" t="s">
        <v>30</v>
      </c>
      <c r="C25" s="19" t="s">
        <v>24</v>
      </c>
      <c r="D25" s="20">
        <f t="shared" si="0"/>
        <v>0.3657703703703703</v>
      </c>
      <c r="E25" s="21">
        <f t="shared" si="1"/>
        <v>1.0271527777777067E-3</v>
      </c>
      <c r="F25" s="22">
        <v>1.2870370370370372E-2</v>
      </c>
      <c r="G25" s="31">
        <v>4.0648148148148149E-2</v>
      </c>
      <c r="H25" s="20">
        <v>4.0879629629629634E-2</v>
      </c>
      <c r="I25" s="31">
        <v>4.7199074074074067E-2</v>
      </c>
      <c r="J25" s="22">
        <v>2.449074074074074E-2</v>
      </c>
      <c r="K25" s="23">
        <v>8.3923611111111115E-2</v>
      </c>
      <c r="L25" s="24">
        <v>7.4918981481481475E-2</v>
      </c>
      <c r="M25" s="24">
        <v>4.0839814814814815E-2</v>
      </c>
    </row>
    <row r="26" spans="1:15" s="25" customFormat="1" x14ac:dyDescent="0.3">
      <c r="A26" s="32" t="s">
        <v>52</v>
      </c>
      <c r="B26" s="35" t="s">
        <v>42</v>
      </c>
      <c r="C26" s="19" t="s">
        <v>16</v>
      </c>
      <c r="D26" s="20">
        <f t="shared" si="0"/>
        <v>0.36594936342592593</v>
      </c>
      <c r="E26" s="21">
        <f t="shared" si="1"/>
        <v>1.7899305555563183E-4</v>
      </c>
      <c r="F26" s="22">
        <v>1.238425925925926E-2</v>
      </c>
      <c r="G26" s="20">
        <v>4.1423611111111112E-2</v>
      </c>
      <c r="H26" s="31">
        <v>4.3576388888888894E-2</v>
      </c>
      <c r="I26" s="20">
        <v>5.0821759259259254E-2</v>
      </c>
      <c r="J26" s="22">
        <v>2.4794525462962961E-2</v>
      </c>
      <c r="K26" s="23">
        <v>7.6238425925925932E-2</v>
      </c>
      <c r="L26" s="24">
        <v>7.3921041666666673E-2</v>
      </c>
      <c r="M26" s="24">
        <v>4.2789351851851849E-2</v>
      </c>
      <c r="N26" s="37"/>
      <c r="O26" s="37"/>
    </row>
    <row r="27" spans="1:15" s="25" customFormat="1" x14ac:dyDescent="0.3">
      <c r="A27" s="32" t="s">
        <v>53</v>
      </c>
      <c r="B27" s="35" t="s">
        <v>54</v>
      </c>
      <c r="C27" s="19" t="s">
        <v>24</v>
      </c>
      <c r="D27" s="20">
        <f t="shared" si="0"/>
        <v>0.36652777777777779</v>
      </c>
      <c r="E27" s="21">
        <f t="shared" si="1"/>
        <v>5.7841435185185253E-4</v>
      </c>
      <c r="F27" s="22">
        <v>1.1805555555555555E-2</v>
      </c>
      <c r="G27" s="20">
        <v>4.1423611111111112E-2</v>
      </c>
      <c r="H27" s="31">
        <v>4.3101851851851856E-2</v>
      </c>
      <c r="I27" s="31">
        <v>4.9745370370370377E-2</v>
      </c>
      <c r="J27" s="46">
        <v>2.5011574074074075E-2</v>
      </c>
      <c r="K27" s="23">
        <v>7.8611111111111118E-2</v>
      </c>
      <c r="L27" s="24">
        <v>7.6597222222222219E-2</v>
      </c>
      <c r="M27" s="24">
        <v>4.0231481481481479E-2</v>
      </c>
      <c r="N27" s="37"/>
      <c r="O27" s="37"/>
    </row>
    <row r="28" spans="1:15" s="25" customFormat="1" x14ac:dyDescent="0.3">
      <c r="A28" s="32" t="s">
        <v>55</v>
      </c>
      <c r="B28" s="33" t="s">
        <v>20</v>
      </c>
      <c r="C28" s="19" t="s">
        <v>24</v>
      </c>
      <c r="D28" s="20">
        <f t="shared" si="0"/>
        <v>0.36745370370370373</v>
      </c>
      <c r="E28" s="21">
        <f t="shared" si="1"/>
        <v>9.2592592592594114E-4</v>
      </c>
      <c r="F28" s="22">
        <v>1.2164351851851852E-2</v>
      </c>
      <c r="G28" s="20">
        <v>4.0520833333333332E-2</v>
      </c>
      <c r="H28" s="20">
        <v>4.3738425925925924E-2</v>
      </c>
      <c r="I28" s="20">
        <v>4.8414351851851854E-2</v>
      </c>
      <c r="J28" s="22">
        <v>2.4571759259259262E-2</v>
      </c>
      <c r="K28" s="23">
        <v>8.0474537037037039E-2</v>
      </c>
      <c r="L28" s="24">
        <v>7.6666666666666661E-2</v>
      </c>
      <c r="M28" s="24">
        <v>4.0902777777777781E-2</v>
      </c>
    </row>
    <row r="29" spans="1:15" s="25" customFormat="1" x14ac:dyDescent="0.3">
      <c r="A29" s="36" t="s">
        <v>56</v>
      </c>
      <c r="B29" s="36" t="s">
        <v>27</v>
      </c>
      <c r="C29" s="34" t="s">
        <v>21</v>
      </c>
      <c r="D29" s="20">
        <f t="shared" si="0"/>
        <v>0.36924768518518514</v>
      </c>
      <c r="E29" s="21">
        <f t="shared" si="1"/>
        <v>1.7939814814814103E-3</v>
      </c>
      <c r="F29" s="22">
        <v>1.2129629629629629E-2</v>
      </c>
      <c r="G29" s="31">
        <v>4.1435185185185179E-2</v>
      </c>
      <c r="H29" s="20">
        <v>4.2175925925925922E-2</v>
      </c>
      <c r="I29" s="20">
        <v>4.9814814814814812E-2</v>
      </c>
      <c r="J29" s="22">
        <v>2.4525462962962968E-2</v>
      </c>
      <c r="K29" s="28">
        <v>8.0474537037037039E-2</v>
      </c>
      <c r="L29" s="24">
        <v>7.7777777777777779E-2</v>
      </c>
      <c r="M29" s="24">
        <v>4.0914351851851848E-2</v>
      </c>
    </row>
    <row r="30" spans="1:15" s="25" customFormat="1" x14ac:dyDescent="0.3">
      <c r="A30" s="32" t="s">
        <v>57</v>
      </c>
      <c r="B30" s="35" t="s">
        <v>54</v>
      </c>
      <c r="C30" s="19" t="s">
        <v>24</v>
      </c>
      <c r="D30" s="20">
        <f t="shared" si="0"/>
        <v>0.36965277777777777</v>
      </c>
      <c r="E30" s="21">
        <f t="shared" si="1"/>
        <v>4.0509259259263741E-4</v>
      </c>
      <c r="F30" s="22">
        <v>1.2604166666666666E-2</v>
      </c>
      <c r="G30" s="20">
        <v>4.6631944444444441E-2</v>
      </c>
      <c r="H30" s="20">
        <v>4.3750000000000004E-2</v>
      </c>
      <c r="I30" s="20">
        <v>4.9537037037037039E-2</v>
      </c>
      <c r="J30" s="22">
        <v>2.3784722222222221E-2</v>
      </c>
      <c r="K30" s="23">
        <v>7.0868055555555545E-2</v>
      </c>
      <c r="L30" s="24">
        <v>8.0983796296296304E-2</v>
      </c>
      <c r="M30" s="24">
        <v>4.1493055555555554E-2</v>
      </c>
    </row>
    <row r="31" spans="1:15" s="25" customFormat="1" x14ac:dyDescent="0.3">
      <c r="A31" s="36" t="s">
        <v>58</v>
      </c>
      <c r="B31" s="36" t="s">
        <v>27</v>
      </c>
      <c r="C31" s="19" t="s">
        <v>43</v>
      </c>
      <c r="D31" s="20">
        <f t="shared" si="0"/>
        <v>0.3696530208333334</v>
      </c>
      <c r="E31" s="21">
        <f t="shared" si="1"/>
        <v>2.430555556265368E-7</v>
      </c>
      <c r="F31" s="22">
        <v>1.2372685185185186E-2</v>
      </c>
      <c r="G31" s="20">
        <v>4.1689814814814818E-2</v>
      </c>
      <c r="H31" s="31">
        <v>4.2222222222222223E-2</v>
      </c>
      <c r="I31" s="31">
        <v>5.0358796296296297E-2</v>
      </c>
      <c r="J31" s="22">
        <v>2.5544305555555553E-2</v>
      </c>
      <c r="K31" s="23">
        <v>7.9204004629629635E-2</v>
      </c>
      <c r="L31" s="24">
        <v>7.6247303240740749E-2</v>
      </c>
      <c r="M31" s="28">
        <v>4.2013888888888885E-2</v>
      </c>
    </row>
    <row r="32" spans="1:15" s="25" customFormat="1" x14ac:dyDescent="0.3">
      <c r="A32" s="41" t="s">
        <v>59</v>
      </c>
      <c r="B32" s="35" t="s">
        <v>30</v>
      </c>
      <c r="C32" s="19" t="s">
        <v>16</v>
      </c>
      <c r="D32" s="20">
        <f t="shared" si="0"/>
        <v>0.37002314814814813</v>
      </c>
      <c r="E32" s="21">
        <f t="shared" si="1"/>
        <v>3.7012731481472771E-4</v>
      </c>
      <c r="F32" s="22">
        <v>1.252314814814815E-2</v>
      </c>
      <c r="G32" s="20">
        <v>4.0046296296296295E-2</v>
      </c>
      <c r="H32" s="31">
        <v>4.2314814814814812E-2</v>
      </c>
      <c r="I32" s="20">
        <v>5.1041666666666673E-2</v>
      </c>
      <c r="J32" s="22">
        <v>2.4398148148148145E-2</v>
      </c>
      <c r="K32" s="23">
        <v>8.4907407407407418E-2</v>
      </c>
      <c r="L32" s="24">
        <v>7.4571759259259254E-2</v>
      </c>
      <c r="M32" s="24">
        <v>4.0219907407407406E-2</v>
      </c>
    </row>
    <row r="33" spans="1:15" s="25" customFormat="1" x14ac:dyDescent="0.3">
      <c r="A33" s="36" t="s">
        <v>60</v>
      </c>
      <c r="B33" s="36" t="s">
        <v>40</v>
      </c>
      <c r="C33" s="19" t="s">
        <v>24</v>
      </c>
      <c r="D33" s="20">
        <f t="shared" si="0"/>
        <v>0.37021642361111112</v>
      </c>
      <c r="E33" s="21">
        <f t="shared" si="1"/>
        <v>1.9327546296299403E-4</v>
      </c>
      <c r="F33" s="22">
        <v>1.2233796296296296E-2</v>
      </c>
      <c r="G33" s="20">
        <v>4.1099537037037039E-2</v>
      </c>
      <c r="H33" s="20">
        <v>4.2708333333333327E-2</v>
      </c>
      <c r="I33" s="20">
        <v>5.4270833333333331E-2</v>
      </c>
      <c r="J33" s="22">
        <v>2.4513888888888887E-2</v>
      </c>
      <c r="K33" s="23">
        <v>7.6979166666666668E-2</v>
      </c>
      <c r="L33" s="24">
        <v>7.7499999999999999E-2</v>
      </c>
      <c r="M33" s="24">
        <v>4.0910868055555556E-2</v>
      </c>
    </row>
    <row r="34" spans="1:15" s="25" customFormat="1" x14ac:dyDescent="0.3">
      <c r="A34" s="32" t="s">
        <v>61</v>
      </c>
      <c r="B34" s="35" t="s">
        <v>32</v>
      </c>
      <c r="C34" s="19" t="s">
        <v>24</v>
      </c>
      <c r="D34" s="20">
        <f t="shared" si="0"/>
        <v>0.3702199074074074</v>
      </c>
      <c r="E34" s="21">
        <f t="shared" si="1"/>
        <v>3.483796296277486E-6</v>
      </c>
      <c r="F34" s="22">
        <v>1.2662037037037039E-2</v>
      </c>
      <c r="G34" s="20">
        <v>4.144675925925926E-2</v>
      </c>
      <c r="H34" s="20">
        <v>4.2187499999999996E-2</v>
      </c>
      <c r="I34" s="20">
        <v>5.1076388888888886E-2</v>
      </c>
      <c r="J34" s="22">
        <v>2.4664351851851851E-2</v>
      </c>
      <c r="K34" s="24">
        <v>8.2638888888888887E-2</v>
      </c>
      <c r="L34" s="24">
        <v>7.4050925925925923E-2</v>
      </c>
      <c r="M34" s="24">
        <v>4.1493055555555554E-2</v>
      </c>
      <c r="O34" s="37"/>
    </row>
    <row r="35" spans="1:15" s="25" customFormat="1" x14ac:dyDescent="0.3">
      <c r="A35" s="32" t="s">
        <v>62</v>
      </c>
      <c r="B35" s="35" t="s">
        <v>34</v>
      </c>
      <c r="C35" s="19" t="s">
        <v>24</v>
      </c>
      <c r="D35" s="20">
        <f t="shared" ref="D35:D66" si="2">F35+G35+H35+I35+J35+K35+L35+M35</f>
        <v>0.3709837962962963</v>
      </c>
      <c r="E35" s="21">
        <f t="shared" si="1"/>
        <v>7.6388888888889728E-4</v>
      </c>
      <c r="F35" s="22">
        <v>1.2106481481481482E-2</v>
      </c>
      <c r="G35" s="20">
        <v>4.612268518518519E-2</v>
      </c>
      <c r="H35" s="20">
        <v>4.2256944444444444E-2</v>
      </c>
      <c r="I35" s="20">
        <v>4.9814814814814812E-2</v>
      </c>
      <c r="J35" s="22">
        <v>2.5543981481481483E-2</v>
      </c>
      <c r="K35" s="23">
        <v>7.7592592592592588E-2</v>
      </c>
      <c r="L35" s="24">
        <v>7.6643518518518514E-2</v>
      </c>
      <c r="M35" s="24">
        <v>4.0902777777777781E-2</v>
      </c>
      <c r="O35" s="37"/>
    </row>
    <row r="36" spans="1:15" s="25" customFormat="1" x14ac:dyDescent="0.3">
      <c r="A36" s="36" t="s">
        <v>63</v>
      </c>
      <c r="B36" s="36" t="s">
        <v>27</v>
      </c>
      <c r="C36" s="34" t="s">
        <v>21</v>
      </c>
      <c r="D36" s="20">
        <f t="shared" si="2"/>
        <v>0.37112268518518515</v>
      </c>
      <c r="E36" s="21">
        <f t="shared" ref="E36:E67" si="3">D36-D35</f>
        <v>1.3888888888885509E-4</v>
      </c>
      <c r="F36" s="22">
        <v>1.2233796296296296E-2</v>
      </c>
      <c r="G36" s="20">
        <v>4.1701388888888885E-2</v>
      </c>
      <c r="H36" s="20">
        <v>4.3912037037037034E-2</v>
      </c>
      <c r="I36" s="20">
        <v>4.8854166666666664E-2</v>
      </c>
      <c r="J36" s="22">
        <v>2.5590277777777778E-2</v>
      </c>
      <c r="K36" s="24">
        <v>7.9074074074074074E-2</v>
      </c>
      <c r="L36" s="28">
        <v>7.6655092592592594E-2</v>
      </c>
      <c r="M36" s="24">
        <v>4.3101851851851856E-2</v>
      </c>
    </row>
    <row r="37" spans="1:15" s="25" customFormat="1" x14ac:dyDescent="0.3">
      <c r="A37" s="35" t="s">
        <v>64</v>
      </c>
      <c r="B37" s="36" t="s">
        <v>23</v>
      </c>
      <c r="C37" s="19" t="s">
        <v>16</v>
      </c>
      <c r="D37" s="20">
        <f t="shared" si="2"/>
        <v>0.37185718750000002</v>
      </c>
      <c r="E37" s="21">
        <f t="shared" si="3"/>
        <v>7.3450231481486661E-4</v>
      </c>
      <c r="F37" s="22">
        <v>1.2777777777777777E-2</v>
      </c>
      <c r="G37" s="20">
        <v>4.2650462962962959E-2</v>
      </c>
      <c r="H37" s="20">
        <v>4.4687499999999998E-2</v>
      </c>
      <c r="I37" s="20">
        <v>5.3703703703703698E-2</v>
      </c>
      <c r="J37" s="22">
        <v>2.4797002314814815E-2</v>
      </c>
      <c r="K37" s="23">
        <v>7.8622685185185184E-2</v>
      </c>
      <c r="L37" s="24">
        <v>7.2256944444444443E-2</v>
      </c>
      <c r="M37" s="28">
        <v>4.2361111111111106E-2</v>
      </c>
    </row>
    <row r="38" spans="1:15" s="25" customFormat="1" x14ac:dyDescent="0.3">
      <c r="A38" s="41" t="s">
        <v>65</v>
      </c>
      <c r="B38" s="35" t="s">
        <v>30</v>
      </c>
      <c r="C38" s="19" t="s">
        <v>16</v>
      </c>
      <c r="D38" s="20">
        <f t="shared" si="2"/>
        <v>0.37211805555555549</v>
      </c>
      <c r="E38" s="21">
        <f t="shared" si="3"/>
        <v>2.6086805555547432E-4</v>
      </c>
      <c r="F38" s="22">
        <v>1.252314814814815E-2</v>
      </c>
      <c r="G38" s="20">
        <v>4.144675925925926E-2</v>
      </c>
      <c r="H38" s="20">
        <v>4.3194444444444445E-2</v>
      </c>
      <c r="I38" s="20">
        <v>5.019675925925926E-2</v>
      </c>
      <c r="J38" s="22">
        <v>2.5543981481481483E-2</v>
      </c>
      <c r="K38" s="23">
        <v>8.1631944444444438E-2</v>
      </c>
      <c r="L38" s="24">
        <v>7.6666666666666661E-2</v>
      </c>
      <c r="M38" s="24">
        <v>4.0914351851851848E-2</v>
      </c>
    </row>
    <row r="39" spans="1:15" s="25" customFormat="1" x14ac:dyDescent="0.3">
      <c r="A39" s="32" t="s">
        <v>66</v>
      </c>
      <c r="B39" s="35" t="s">
        <v>32</v>
      </c>
      <c r="C39" s="19" t="s">
        <v>24</v>
      </c>
      <c r="D39" s="20">
        <f t="shared" si="2"/>
        <v>0.37219907407407404</v>
      </c>
      <c r="E39" s="21">
        <f t="shared" si="3"/>
        <v>8.1018518518549687E-5</v>
      </c>
      <c r="F39" s="22">
        <v>1.2812499999999999E-2</v>
      </c>
      <c r="G39" s="20">
        <v>4.3333333333333335E-2</v>
      </c>
      <c r="H39" s="20">
        <v>4.3738425925925924E-2</v>
      </c>
      <c r="I39" s="20">
        <v>4.9814814814814812E-2</v>
      </c>
      <c r="J39" s="22">
        <v>2.5590277777777778E-2</v>
      </c>
      <c r="K39" s="23">
        <v>7.7743055555555551E-2</v>
      </c>
      <c r="L39" s="24">
        <v>7.6597222222222219E-2</v>
      </c>
      <c r="M39" s="24">
        <v>4.2569444444444444E-2</v>
      </c>
    </row>
    <row r="40" spans="1:15" s="25" customFormat="1" x14ac:dyDescent="0.3">
      <c r="A40" s="36" t="s">
        <v>67</v>
      </c>
      <c r="B40" s="33" t="s">
        <v>20</v>
      </c>
      <c r="C40" s="40" t="s">
        <v>28</v>
      </c>
      <c r="D40" s="20">
        <f t="shared" si="2"/>
        <v>0.37230324074074073</v>
      </c>
      <c r="E40" s="21">
        <f t="shared" si="3"/>
        <v>1.0416666666668295E-4</v>
      </c>
      <c r="F40" s="22">
        <v>1.2800925925925926E-2</v>
      </c>
      <c r="G40" s="20">
        <v>4.1435185185185179E-2</v>
      </c>
      <c r="H40" s="31">
        <v>4.3344907407407408E-2</v>
      </c>
      <c r="I40" s="20">
        <v>5.0717592592592592E-2</v>
      </c>
      <c r="J40" s="46">
        <v>2.5185185185185185E-2</v>
      </c>
      <c r="K40" s="28">
        <v>8.1250000000000003E-2</v>
      </c>
      <c r="L40" s="28">
        <v>7.6678240740740741E-2</v>
      </c>
      <c r="M40" s="24">
        <v>4.08912037037037E-2</v>
      </c>
    </row>
    <row r="41" spans="1:15" s="25" customFormat="1" x14ac:dyDescent="0.3">
      <c r="A41" s="36" t="s">
        <v>68</v>
      </c>
      <c r="B41" s="35" t="s">
        <v>30</v>
      </c>
      <c r="C41" s="34" t="s">
        <v>21</v>
      </c>
      <c r="D41" s="20">
        <f t="shared" si="2"/>
        <v>0.37232638888888892</v>
      </c>
      <c r="E41" s="21">
        <f t="shared" si="3"/>
        <v>2.3148148148188774E-5</v>
      </c>
      <c r="F41" s="22">
        <v>1.2268518518518519E-2</v>
      </c>
      <c r="G41" s="20">
        <v>4.2488425925925923E-2</v>
      </c>
      <c r="H41" s="20">
        <v>4.3194444444444445E-2</v>
      </c>
      <c r="I41" s="31">
        <v>5.0486111111111114E-2</v>
      </c>
      <c r="J41" s="46">
        <v>2.5069444444444446E-2</v>
      </c>
      <c r="K41" s="28">
        <v>8.1250000000000003E-2</v>
      </c>
      <c r="L41" s="28">
        <v>7.6678240740740741E-2</v>
      </c>
      <c r="M41" s="24">
        <v>4.08912037037037E-2</v>
      </c>
    </row>
    <row r="42" spans="1:15" s="25" customFormat="1" x14ac:dyDescent="0.3">
      <c r="A42" s="41" t="s">
        <v>69</v>
      </c>
      <c r="B42" s="35" t="s">
        <v>30</v>
      </c>
      <c r="C42" s="19" t="s">
        <v>24</v>
      </c>
      <c r="D42" s="20">
        <f t="shared" si="2"/>
        <v>0.37366898148148148</v>
      </c>
      <c r="E42" s="21">
        <f t="shared" si="3"/>
        <v>1.3425925925925619E-3</v>
      </c>
      <c r="F42" s="22">
        <v>1.255787037037037E-2</v>
      </c>
      <c r="G42" s="20">
        <v>4.1435185185185179E-2</v>
      </c>
      <c r="H42" s="20">
        <v>4.2256944444444444E-2</v>
      </c>
      <c r="I42" s="20">
        <v>5.0520833333333327E-2</v>
      </c>
      <c r="J42" s="46">
        <v>2.5335648148148149E-2</v>
      </c>
      <c r="K42" s="23">
        <v>8.3472222222222225E-2</v>
      </c>
      <c r="L42" s="24">
        <v>7.6597222222222219E-2</v>
      </c>
      <c r="M42" s="24">
        <v>4.1493055555555554E-2</v>
      </c>
    </row>
    <row r="43" spans="1:15" s="25" customFormat="1" x14ac:dyDescent="0.3">
      <c r="A43" s="35" t="s">
        <v>70</v>
      </c>
      <c r="B43" s="36" t="s">
        <v>23</v>
      </c>
      <c r="C43" s="34" t="s">
        <v>21</v>
      </c>
      <c r="D43" s="20">
        <f t="shared" si="2"/>
        <v>0.37535879629629632</v>
      </c>
      <c r="E43" s="21">
        <f t="shared" si="3"/>
        <v>1.6898148148148384E-3</v>
      </c>
      <c r="F43" s="22">
        <v>1.306712962962963E-2</v>
      </c>
      <c r="G43" s="20">
        <v>4.3981481481481483E-2</v>
      </c>
      <c r="H43" s="20">
        <v>4.4872685185185189E-2</v>
      </c>
      <c r="I43" s="20">
        <v>5.0543981481481481E-2</v>
      </c>
      <c r="J43" s="22">
        <v>2.4965277777777781E-2</v>
      </c>
      <c r="K43" s="23">
        <v>7.9768518518518516E-2</v>
      </c>
      <c r="L43" s="24">
        <v>7.6666666666666661E-2</v>
      </c>
      <c r="M43" s="24">
        <v>4.1493055555555554E-2</v>
      </c>
    </row>
    <row r="44" spans="1:15" s="25" customFormat="1" x14ac:dyDescent="0.3">
      <c r="A44" s="32" t="s">
        <v>71</v>
      </c>
      <c r="B44" s="35" t="s">
        <v>42</v>
      </c>
      <c r="C44" s="19" t="s">
        <v>43</v>
      </c>
      <c r="D44" s="20">
        <f t="shared" si="2"/>
        <v>0.37577546296296294</v>
      </c>
      <c r="E44" s="21">
        <f t="shared" si="3"/>
        <v>4.1666666666662078E-4</v>
      </c>
      <c r="F44" s="22">
        <v>1.3657407407407408E-2</v>
      </c>
      <c r="G44" s="20">
        <v>4.4988425925925925E-2</v>
      </c>
      <c r="H44" s="20">
        <v>4.3321759259259261E-2</v>
      </c>
      <c r="I44" s="31">
        <v>4.9467592592592591E-2</v>
      </c>
      <c r="J44" s="22">
        <v>2.5405092592592594E-2</v>
      </c>
      <c r="K44" s="23">
        <v>7.9537037037037031E-2</v>
      </c>
      <c r="L44" s="24">
        <v>7.662037037037038E-2</v>
      </c>
      <c r="M44" s="24">
        <v>4.2777777777777776E-2</v>
      </c>
    </row>
    <row r="45" spans="1:15" s="25" customFormat="1" x14ac:dyDescent="0.3">
      <c r="A45" s="36" t="s">
        <v>72</v>
      </c>
      <c r="B45" s="36" t="s">
        <v>40</v>
      </c>
      <c r="C45" s="19" t="s">
        <v>24</v>
      </c>
      <c r="D45" s="20">
        <f t="shared" si="2"/>
        <v>0.37741898148148145</v>
      </c>
      <c r="E45" s="21">
        <f t="shared" si="3"/>
        <v>1.6435185185185164E-3</v>
      </c>
      <c r="F45" s="22">
        <v>1.3993055555555555E-2</v>
      </c>
      <c r="G45" s="20">
        <v>4.777777777777778E-2</v>
      </c>
      <c r="H45" s="20">
        <v>4.0254629629629633E-2</v>
      </c>
      <c r="I45" s="20">
        <v>4.83912037037037E-2</v>
      </c>
      <c r="J45" s="22">
        <v>2.4675925925925924E-2</v>
      </c>
      <c r="K45" s="23">
        <v>8.9224537037037033E-2</v>
      </c>
      <c r="L45" s="24">
        <v>7.3437500000000003E-2</v>
      </c>
      <c r="M45" s="24">
        <v>3.9664351851851853E-2</v>
      </c>
    </row>
    <row r="46" spans="1:15" s="25" customFormat="1" x14ac:dyDescent="0.3">
      <c r="A46" s="47" t="s">
        <v>73</v>
      </c>
      <c r="B46" s="36" t="s">
        <v>30</v>
      </c>
      <c r="C46" s="34" t="s">
        <v>21</v>
      </c>
      <c r="D46" s="20">
        <f t="shared" si="2"/>
        <v>0.3783333333333333</v>
      </c>
      <c r="E46" s="21">
        <f t="shared" si="3"/>
        <v>9.1435185185184675E-4</v>
      </c>
      <c r="F46" s="22">
        <v>1.2789351851851852E-2</v>
      </c>
      <c r="G46" s="20">
        <v>4.2662037037037033E-2</v>
      </c>
      <c r="H46" s="20">
        <v>4.3483796296296291E-2</v>
      </c>
      <c r="I46" s="20">
        <v>4.9525462962962959E-2</v>
      </c>
      <c r="J46" s="22">
        <v>2.5543981481481483E-2</v>
      </c>
      <c r="K46" s="23">
        <v>8.261574074074074E-2</v>
      </c>
      <c r="L46" s="28">
        <v>7.8611111111111118E-2</v>
      </c>
      <c r="M46" s="24">
        <v>4.3101851851851856E-2</v>
      </c>
    </row>
    <row r="47" spans="1:15" s="25" customFormat="1" x14ac:dyDescent="0.3">
      <c r="A47" s="41" t="s">
        <v>74</v>
      </c>
      <c r="B47" s="35" t="s">
        <v>30</v>
      </c>
      <c r="C47" s="19" t="s">
        <v>24</v>
      </c>
      <c r="D47" s="20">
        <f t="shared" si="2"/>
        <v>0.37864583333333329</v>
      </c>
      <c r="E47" s="21">
        <f t="shared" si="3"/>
        <v>3.1249999999999334E-4</v>
      </c>
      <c r="F47" s="22">
        <v>1.3206018518518518E-2</v>
      </c>
      <c r="G47" s="20">
        <v>4.1423611111111112E-2</v>
      </c>
      <c r="H47" s="20">
        <v>4.3194444444444445E-2</v>
      </c>
      <c r="I47" s="20">
        <v>5.1967592592592593E-2</v>
      </c>
      <c r="J47" s="22">
        <v>2.539351851851852E-2</v>
      </c>
      <c r="K47" s="23">
        <v>8.2777777777777783E-2</v>
      </c>
      <c r="L47" s="24">
        <v>7.8148148148148147E-2</v>
      </c>
      <c r="M47" s="24">
        <v>4.2534722222222217E-2</v>
      </c>
    </row>
    <row r="48" spans="1:15" s="25" customFormat="1" x14ac:dyDescent="0.3">
      <c r="A48" s="48" t="s">
        <v>75</v>
      </c>
      <c r="B48" s="49" t="s">
        <v>76</v>
      </c>
      <c r="C48" s="19" t="s">
        <v>24</v>
      </c>
      <c r="D48" s="20">
        <f t="shared" si="2"/>
        <v>0.37955708333333338</v>
      </c>
      <c r="E48" s="21">
        <f t="shared" si="3"/>
        <v>9.112500000000856E-4</v>
      </c>
      <c r="F48" s="22">
        <v>1.2592592592592593E-2</v>
      </c>
      <c r="G48" s="20">
        <v>4.3469120370370373E-2</v>
      </c>
      <c r="H48" s="31">
        <v>4.4340277777777777E-2</v>
      </c>
      <c r="I48" s="31">
        <v>5.1759259259259262E-2</v>
      </c>
      <c r="J48" s="46">
        <v>2.4826388888888887E-2</v>
      </c>
      <c r="K48" s="28">
        <v>8.1250000000000003E-2</v>
      </c>
      <c r="L48" s="28">
        <v>7.8611111111111118E-2</v>
      </c>
      <c r="M48" s="28">
        <v>4.2708333333333327E-2</v>
      </c>
    </row>
    <row r="49" spans="1:14" s="25" customFormat="1" x14ac:dyDescent="0.3">
      <c r="A49" s="32" t="s">
        <v>77</v>
      </c>
      <c r="B49" s="35" t="s">
        <v>54</v>
      </c>
      <c r="C49" s="19" t="s">
        <v>24</v>
      </c>
      <c r="D49" s="20">
        <f t="shared" si="2"/>
        <v>0.37969907407407405</v>
      </c>
      <c r="E49" s="21">
        <f t="shared" si="3"/>
        <v>1.4199074074067175E-4</v>
      </c>
      <c r="F49" s="22">
        <v>1.2546296296296297E-2</v>
      </c>
      <c r="G49" s="20">
        <v>4.6192129629629632E-2</v>
      </c>
      <c r="H49" s="20">
        <v>4.3657407407407402E-2</v>
      </c>
      <c r="I49" s="20">
        <v>4.9467592592592591E-2</v>
      </c>
      <c r="J49" s="22">
        <v>2.5567129629629634E-2</v>
      </c>
      <c r="K49" s="23">
        <v>7.8437500000000007E-2</v>
      </c>
      <c r="L49" s="24">
        <v>8.0983796296296304E-2</v>
      </c>
      <c r="M49" s="24">
        <v>4.2847222222222224E-2</v>
      </c>
    </row>
    <row r="50" spans="1:14" s="25" customFormat="1" x14ac:dyDescent="0.3">
      <c r="A50" s="36" t="s">
        <v>78</v>
      </c>
      <c r="B50" s="33" t="s">
        <v>20</v>
      </c>
      <c r="C50" s="34" t="s">
        <v>21</v>
      </c>
      <c r="D50" s="20">
        <f t="shared" si="2"/>
        <v>0.38045138888888891</v>
      </c>
      <c r="E50" s="21">
        <f t="shared" si="3"/>
        <v>7.523148148148584E-4</v>
      </c>
      <c r="F50" s="22">
        <v>1.2488425925925925E-2</v>
      </c>
      <c r="G50" s="50">
        <v>4.144675925925926E-2</v>
      </c>
      <c r="H50" s="20">
        <v>4.3738425925925924E-2</v>
      </c>
      <c r="I50" s="20">
        <v>5.244212962962963E-2</v>
      </c>
      <c r="J50" s="22">
        <v>2.5428240740740741E-2</v>
      </c>
      <c r="K50" s="23">
        <v>8.2777777777777783E-2</v>
      </c>
      <c r="L50" s="28">
        <v>7.8611111111111118E-2</v>
      </c>
      <c r="M50" s="24">
        <v>4.3518518518518519E-2</v>
      </c>
    </row>
    <row r="51" spans="1:14" s="25" customFormat="1" x14ac:dyDescent="0.3">
      <c r="A51" s="41" t="s">
        <v>79</v>
      </c>
      <c r="B51" s="35" t="s">
        <v>30</v>
      </c>
      <c r="C51" s="19" t="s">
        <v>16</v>
      </c>
      <c r="D51" s="20">
        <f t="shared" si="2"/>
        <v>0.38071417824074072</v>
      </c>
      <c r="E51" s="21">
        <f t="shared" si="3"/>
        <v>2.6278935185181096E-4</v>
      </c>
      <c r="F51" s="22">
        <v>1.2627314814814815E-2</v>
      </c>
      <c r="G51" s="20">
        <v>4.1926215277777783E-2</v>
      </c>
      <c r="H51" s="20">
        <v>4.4502314814814814E-2</v>
      </c>
      <c r="I51" s="20">
        <v>5.1585648148148144E-2</v>
      </c>
      <c r="J51" s="22">
        <v>2.5599710648148147E-2</v>
      </c>
      <c r="K51" s="23">
        <v>8.0809826388888881E-2</v>
      </c>
      <c r="L51" s="24">
        <v>8.0607592592592592E-2</v>
      </c>
      <c r="M51" s="28">
        <v>4.3055555555555562E-2</v>
      </c>
    </row>
    <row r="52" spans="1:14" s="25" customFormat="1" x14ac:dyDescent="0.3">
      <c r="A52" s="36" t="s">
        <v>80</v>
      </c>
      <c r="B52" s="33" t="s">
        <v>20</v>
      </c>
      <c r="C52" s="40" t="s">
        <v>28</v>
      </c>
      <c r="D52" s="20">
        <f t="shared" si="2"/>
        <v>0.38273148148148151</v>
      </c>
      <c r="E52" s="21">
        <f t="shared" si="3"/>
        <v>2.0173032407407865E-3</v>
      </c>
      <c r="F52" s="22">
        <v>1.2939814814814814E-2</v>
      </c>
      <c r="G52" s="20">
        <v>4.0497685185185185E-2</v>
      </c>
      <c r="H52" s="20">
        <v>4.3912037037037034E-2</v>
      </c>
      <c r="I52" s="20">
        <v>5.1087962962962967E-2</v>
      </c>
      <c r="J52" s="22">
        <v>2.5567129629629634E-2</v>
      </c>
      <c r="K52" s="23">
        <v>8.6956018518518516E-2</v>
      </c>
      <c r="L52" s="24">
        <v>8.0856481481481488E-2</v>
      </c>
      <c r="M52" s="24">
        <v>4.0914351851851848E-2</v>
      </c>
    </row>
    <row r="53" spans="1:14" s="25" customFormat="1" x14ac:dyDescent="0.3">
      <c r="A53" s="42" t="s">
        <v>81</v>
      </c>
      <c r="B53" s="51" t="s">
        <v>23</v>
      </c>
      <c r="C53" s="19" t="s">
        <v>24</v>
      </c>
      <c r="D53" s="20">
        <f t="shared" si="2"/>
        <v>0.38349537037037035</v>
      </c>
      <c r="E53" s="21">
        <f t="shared" si="3"/>
        <v>7.6388888888884177E-4</v>
      </c>
      <c r="F53" s="52">
        <v>1.2962962962962963E-2</v>
      </c>
      <c r="G53" s="53">
        <v>4.2951388888888886E-2</v>
      </c>
      <c r="H53" s="53">
        <v>4.4687499999999998E-2</v>
      </c>
      <c r="I53" s="53">
        <v>5.347222222222222E-2</v>
      </c>
      <c r="J53" s="22">
        <v>2.7303240740740743E-2</v>
      </c>
      <c r="K53" s="23">
        <v>7.8761574074074067E-2</v>
      </c>
      <c r="L53" s="24">
        <v>8.0856481481481488E-2</v>
      </c>
      <c r="M53" s="24">
        <v>4.2500000000000003E-2</v>
      </c>
    </row>
    <row r="54" spans="1:14" s="25" customFormat="1" x14ac:dyDescent="0.3">
      <c r="A54" s="54" t="s">
        <v>82</v>
      </c>
      <c r="B54" s="33" t="s">
        <v>20</v>
      </c>
      <c r="C54" s="34" t="s">
        <v>21</v>
      </c>
      <c r="D54" s="20">
        <f t="shared" si="2"/>
        <v>0.38386574074074076</v>
      </c>
      <c r="E54" s="21">
        <f t="shared" si="3"/>
        <v>3.7037037037040976E-4</v>
      </c>
      <c r="F54" s="22">
        <v>1.2743055555555556E-2</v>
      </c>
      <c r="G54" s="20">
        <v>4.0509259259259259E-2</v>
      </c>
      <c r="H54" s="20">
        <v>4.3912037037037034E-2</v>
      </c>
      <c r="I54" s="20">
        <v>5.244212962962963E-2</v>
      </c>
      <c r="J54" s="46">
        <v>2.5277777777777777E-2</v>
      </c>
      <c r="K54" s="23">
        <v>8.368055555555555E-2</v>
      </c>
      <c r="L54" s="24">
        <v>8.189814814814815E-2</v>
      </c>
      <c r="M54" s="28">
        <v>4.3402777777777783E-2</v>
      </c>
    </row>
    <row r="55" spans="1:14" s="25" customFormat="1" x14ac:dyDescent="0.3">
      <c r="A55" s="32" t="s">
        <v>83</v>
      </c>
      <c r="B55" s="35" t="s">
        <v>38</v>
      </c>
      <c r="C55" s="34" t="s">
        <v>21</v>
      </c>
      <c r="D55" s="20">
        <f t="shared" si="2"/>
        <v>0.38429903935185183</v>
      </c>
      <c r="E55" s="21">
        <f t="shared" si="3"/>
        <v>4.3329861111107704E-4</v>
      </c>
      <c r="F55" s="22">
        <v>1.324074074074074E-2</v>
      </c>
      <c r="G55" s="20">
        <v>4.2685185185185187E-2</v>
      </c>
      <c r="H55" s="20">
        <v>4.494212962962963E-2</v>
      </c>
      <c r="I55" s="20">
        <v>5.1087962962962967E-2</v>
      </c>
      <c r="J55" s="22">
        <v>2.4988425925925928E-2</v>
      </c>
      <c r="K55" s="23">
        <v>8.3993055555555543E-2</v>
      </c>
      <c r="L55" s="24">
        <v>8.1817129629629629E-2</v>
      </c>
      <c r="M55" s="24">
        <v>4.1544409722222224E-2</v>
      </c>
    </row>
    <row r="56" spans="1:14" s="25" customFormat="1" x14ac:dyDescent="0.3">
      <c r="A56" s="48" t="s">
        <v>84</v>
      </c>
      <c r="B56" s="49" t="s">
        <v>76</v>
      </c>
      <c r="C56" s="34" t="s">
        <v>21</v>
      </c>
      <c r="D56" s="20">
        <f t="shared" si="2"/>
        <v>0.38702452546296295</v>
      </c>
      <c r="E56" s="21">
        <f t="shared" si="3"/>
        <v>2.7254861111111195E-3</v>
      </c>
      <c r="F56" s="22">
        <v>1.3125E-2</v>
      </c>
      <c r="G56" s="20">
        <v>4.1920358796296298E-2</v>
      </c>
      <c r="H56" s="20">
        <v>4.5960648148148146E-2</v>
      </c>
      <c r="I56" s="31">
        <v>5.1909722222222225E-2</v>
      </c>
      <c r="J56" s="22">
        <v>2.6516203703703698E-2</v>
      </c>
      <c r="K56" s="23">
        <v>8.1909722222222217E-2</v>
      </c>
      <c r="L56" s="28">
        <v>8.1817129629629629E-2</v>
      </c>
      <c r="M56" s="24">
        <v>4.386574074074074E-2</v>
      </c>
      <c r="N56" s="37"/>
    </row>
    <row r="57" spans="1:14" s="25" customFormat="1" x14ac:dyDescent="0.3">
      <c r="A57" s="36" t="s">
        <v>85</v>
      </c>
      <c r="B57" s="33" t="s">
        <v>20</v>
      </c>
      <c r="C57" s="34" t="s">
        <v>21</v>
      </c>
      <c r="D57" s="20">
        <f t="shared" si="2"/>
        <v>0.38719834490740745</v>
      </c>
      <c r="E57" s="21">
        <f t="shared" si="3"/>
        <v>1.738194444445007E-4</v>
      </c>
      <c r="F57" s="22">
        <v>1.3055555555555556E-2</v>
      </c>
      <c r="G57" s="20">
        <v>4.1909722222222223E-2</v>
      </c>
      <c r="H57" s="20">
        <v>4.494212962962963E-2</v>
      </c>
      <c r="I57" s="20">
        <v>4.9895833333333334E-2</v>
      </c>
      <c r="J57" s="22">
        <v>2.561269675925926E-2</v>
      </c>
      <c r="K57" s="23">
        <v>8.7395833333333339E-2</v>
      </c>
      <c r="L57" s="24">
        <v>8.0856481481481488E-2</v>
      </c>
      <c r="M57" s="24">
        <v>4.3530092592592599E-2</v>
      </c>
      <c r="N57" s="37"/>
    </row>
    <row r="58" spans="1:14" s="25" customFormat="1" x14ac:dyDescent="0.3">
      <c r="A58" s="32" t="s">
        <v>86</v>
      </c>
      <c r="B58" s="35" t="s">
        <v>32</v>
      </c>
      <c r="C58" s="34" t="s">
        <v>21</v>
      </c>
      <c r="D58" s="20">
        <f t="shared" si="2"/>
        <v>0.38761574074074073</v>
      </c>
      <c r="E58" s="21">
        <f t="shared" si="3"/>
        <v>4.1739583333327834E-4</v>
      </c>
      <c r="F58" s="44">
        <v>1.324074074074074E-2</v>
      </c>
      <c r="G58" s="20">
        <v>4.5115740740740741E-2</v>
      </c>
      <c r="H58" s="20">
        <v>4.6180555555555558E-2</v>
      </c>
      <c r="I58" s="20">
        <v>5.2453703703703704E-2</v>
      </c>
      <c r="J58" s="22">
        <v>2.5624999999999998E-2</v>
      </c>
      <c r="K58" s="23">
        <v>8.0694444444444444E-2</v>
      </c>
      <c r="L58" s="24">
        <v>8.1817129629629629E-2</v>
      </c>
      <c r="M58" s="24">
        <v>4.2488425925925923E-2</v>
      </c>
      <c r="N58" s="37"/>
    </row>
    <row r="59" spans="1:14" s="25" customFormat="1" x14ac:dyDescent="0.3">
      <c r="A59" s="36" t="s">
        <v>87</v>
      </c>
      <c r="B59" s="36" t="s">
        <v>40</v>
      </c>
      <c r="C59" s="40" t="s">
        <v>28</v>
      </c>
      <c r="D59" s="20">
        <f t="shared" si="2"/>
        <v>0.38768285879629633</v>
      </c>
      <c r="E59" s="21">
        <f t="shared" si="3"/>
        <v>6.7118055555592804E-5</v>
      </c>
      <c r="F59" s="22">
        <v>1.3506944444444445E-2</v>
      </c>
      <c r="G59" s="20">
        <v>4.4965277777777778E-2</v>
      </c>
      <c r="H59" s="20">
        <v>4.5833333333333337E-2</v>
      </c>
      <c r="I59" s="20">
        <v>5.2962962962962962E-2</v>
      </c>
      <c r="J59" s="22">
        <v>2.5601851851851851E-2</v>
      </c>
      <c r="K59" s="23">
        <v>8.0972222222222223E-2</v>
      </c>
      <c r="L59" s="24">
        <v>8.0749988425925928E-2</v>
      </c>
      <c r="M59" s="24">
        <v>4.3090277777777776E-2</v>
      </c>
      <c r="N59" s="37"/>
    </row>
    <row r="60" spans="1:14" s="25" customFormat="1" x14ac:dyDescent="0.3">
      <c r="A60" s="32" t="s">
        <v>88</v>
      </c>
      <c r="B60" s="33" t="s">
        <v>20</v>
      </c>
      <c r="C60" s="34" t="s">
        <v>21</v>
      </c>
      <c r="D60" s="20">
        <f t="shared" si="2"/>
        <v>0.38800925925925928</v>
      </c>
      <c r="E60" s="21">
        <f t="shared" si="3"/>
        <v>3.2640046296295022E-4</v>
      </c>
      <c r="F60" s="22">
        <v>1.3263888888888889E-2</v>
      </c>
      <c r="G60" s="20">
        <v>4.3159722222222224E-2</v>
      </c>
      <c r="H60" s="20">
        <v>4.5960648148148146E-2</v>
      </c>
      <c r="I60" s="31">
        <v>5.2685185185185189E-2</v>
      </c>
      <c r="J60" s="22">
        <v>2.476851851851852E-2</v>
      </c>
      <c r="K60" s="23">
        <v>8.3865740740740755E-2</v>
      </c>
      <c r="L60" s="24">
        <v>8.1203703703703708E-2</v>
      </c>
      <c r="M60" s="24">
        <v>4.3101851851851856E-2</v>
      </c>
    </row>
    <row r="61" spans="1:14" s="25" customFormat="1" x14ac:dyDescent="0.3">
      <c r="A61" s="36" t="s">
        <v>89</v>
      </c>
      <c r="B61" s="36" t="s">
        <v>40</v>
      </c>
      <c r="C61" s="19" t="s">
        <v>24</v>
      </c>
      <c r="D61" s="20">
        <f t="shared" si="2"/>
        <v>0.3896971759259259</v>
      </c>
      <c r="E61" s="21">
        <f t="shared" si="3"/>
        <v>1.6879166666666223E-3</v>
      </c>
      <c r="F61" s="22">
        <v>1.3425925925925924E-2</v>
      </c>
      <c r="G61" s="20">
        <v>4.3366157407407409E-2</v>
      </c>
      <c r="H61" s="31">
        <v>4.4675925925925924E-2</v>
      </c>
      <c r="I61" s="31">
        <v>5.2083333333333336E-2</v>
      </c>
      <c r="J61" s="46">
        <v>2.5162037037037038E-2</v>
      </c>
      <c r="K61" s="28">
        <v>8.5069444444444434E-2</v>
      </c>
      <c r="L61" s="28">
        <v>8.1817129629629629E-2</v>
      </c>
      <c r="M61" s="28">
        <v>4.4097222222222225E-2</v>
      </c>
    </row>
    <row r="62" spans="1:14" s="25" customFormat="1" x14ac:dyDescent="0.3">
      <c r="A62" s="38" t="s">
        <v>90</v>
      </c>
      <c r="B62" s="39" t="s">
        <v>27</v>
      </c>
      <c r="C62" s="19" t="s">
        <v>24</v>
      </c>
      <c r="D62" s="20">
        <f t="shared" si="2"/>
        <v>0.38993055555555556</v>
      </c>
      <c r="E62" s="21">
        <f t="shared" si="3"/>
        <v>2.3337962962965975E-4</v>
      </c>
      <c r="F62" s="22">
        <v>1.3703703703703704E-2</v>
      </c>
      <c r="G62" s="20">
        <v>4.3680555555555556E-2</v>
      </c>
      <c r="H62" s="20">
        <v>4.521990740740741E-2</v>
      </c>
      <c r="I62" s="20">
        <v>5.2187499999999998E-2</v>
      </c>
      <c r="J62" s="22">
        <v>2.5555555555555554E-2</v>
      </c>
      <c r="K62" s="23">
        <v>8.5069444444444434E-2</v>
      </c>
      <c r="L62" s="24">
        <v>8.1400462962962966E-2</v>
      </c>
      <c r="M62" s="24">
        <v>4.311342592592593E-2</v>
      </c>
    </row>
    <row r="63" spans="1:14" s="25" customFormat="1" x14ac:dyDescent="0.3">
      <c r="A63" s="32" t="s">
        <v>91</v>
      </c>
      <c r="B63" s="35" t="s">
        <v>92</v>
      </c>
      <c r="C63" s="19" t="s">
        <v>24</v>
      </c>
      <c r="D63" s="20">
        <f t="shared" si="2"/>
        <v>0.39042824074074067</v>
      </c>
      <c r="E63" s="21">
        <f t="shared" si="3"/>
        <v>4.9768518518511495E-4</v>
      </c>
      <c r="F63" s="22">
        <v>1.3182870370370371E-2</v>
      </c>
      <c r="G63" s="20">
        <v>4.6030092592592588E-2</v>
      </c>
      <c r="H63" s="20">
        <v>4.7685185185185185E-2</v>
      </c>
      <c r="I63" s="20">
        <v>5.2800925925925925E-2</v>
      </c>
      <c r="J63" s="22">
        <v>2.6516203703703698E-2</v>
      </c>
      <c r="K63" s="23">
        <v>7.7719907407407404E-2</v>
      </c>
      <c r="L63" s="28">
        <v>8.2638888888888887E-2</v>
      </c>
      <c r="M63" s="24">
        <v>4.3854166666666666E-2</v>
      </c>
    </row>
    <row r="64" spans="1:14" s="25" customFormat="1" x14ac:dyDescent="0.3">
      <c r="A64" s="35" t="s">
        <v>93</v>
      </c>
      <c r="B64" s="36" t="s">
        <v>23</v>
      </c>
      <c r="C64" s="19" t="s">
        <v>16</v>
      </c>
      <c r="D64" s="20">
        <f t="shared" si="2"/>
        <v>0.39047802083333338</v>
      </c>
      <c r="E64" s="21">
        <f t="shared" si="3"/>
        <v>4.9780092592710545E-5</v>
      </c>
      <c r="F64" s="22">
        <v>1.3553240740740741E-2</v>
      </c>
      <c r="G64" s="20">
        <v>4.7526631944444446E-2</v>
      </c>
      <c r="H64" s="20">
        <v>4.494212962962963E-2</v>
      </c>
      <c r="I64" s="31">
        <v>5.2627314814814814E-2</v>
      </c>
      <c r="J64" s="22">
        <v>2.5543981481481483E-2</v>
      </c>
      <c r="K64" s="23">
        <v>8.1805555555555562E-2</v>
      </c>
      <c r="L64" s="24">
        <v>8.038194444444445E-2</v>
      </c>
      <c r="M64" s="28">
        <v>4.4097222222222225E-2</v>
      </c>
    </row>
    <row r="65" spans="1:13" s="25" customFormat="1" x14ac:dyDescent="0.3">
      <c r="A65" s="48" t="s">
        <v>94</v>
      </c>
      <c r="B65" s="49" t="s">
        <v>76</v>
      </c>
      <c r="C65" s="34" t="s">
        <v>21</v>
      </c>
      <c r="D65" s="20">
        <f t="shared" si="2"/>
        <v>0.39065873842592591</v>
      </c>
      <c r="E65" s="21">
        <f t="shared" si="3"/>
        <v>1.8071759259252751E-4</v>
      </c>
      <c r="F65" s="22">
        <v>1.4108796296296295E-2</v>
      </c>
      <c r="G65" s="20">
        <v>4.3372094907407406E-2</v>
      </c>
      <c r="H65" s="20">
        <v>4.7199074074074067E-2</v>
      </c>
      <c r="I65" s="31">
        <v>5.2002314814814814E-2</v>
      </c>
      <c r="J65" s="22">
        <v>2.611766203703704E-2</v>
      </c>
      <c r="K65" s="23">
        <v>8.1944444444444445E-2</v>
      </c>
      <c r="L65" s="28">
        <v>8.1817129629629629E-2</v>
      </c>
      <c r="M65" s="28">
        <v>4.4097222222222225E-2</v>
      </c>
    </row>
    <row r="66" spans="1:13" s="25" customFormat="1" x14ac:dyDescent="0.3">
      <c r="A66" s="32" t="s">
        <v>95</v>
      </c>
      <c r="B66" s="35" t="s">
        <v>34</v>
      </c>
      <c r="C66" s="19" t="s">
        <v>16</v>
      </c>
      <c r="D66" s="20">
        <f t="shared" si="2"/>
        <v>0.39278025462962962</v>
      </c>
      <c r="E66" s="21">
        <f t="shared" si="3"/>
        <v>2.1215162037037105E-3</v>
      </c>
      <c r="F66" s="22">
        <v>1.3229166666666667E-2</v>
      </c>
      <c r="G66" s="20">
        <v>4.397002314814815E-2</v>
      </c>
      <c r="H66" s="20">
        <v>4.520833333333333E-2</v>
      </c>
      <c r="I66" s="20">
        <v>5.5659722222222228E-2</v>
      </c>
      <c r="J66" s="22">
        <v>2.6658113425925927E-2</v>
      </c>
      <c r="K66" s="23">
        <v>8.155545138888888E-2</v>
      </c>
      <c r="L66" s="28">
        <v>8.2638888888888887E-2</v>
      </c>
      <c r="M66" s="24">
        <v>4.3860555555555548E-2</v>
      </c>
    </row>
    <row r="67" spans="1:13" s="25" customFormat="1" x14ac:dyDescent="0.3">
      <c r="A67" s="41" t="s">
        <v>96</v>
      </c>
      <c r="B67" s="35" t="s">
        <v>30</v>
      </c>
      <c r="C67" s="19" t="s">
        <v>16</v>
      </c>
      <c r="D67" s="20">
        <f t="shared" ref="D67:D98" si="4">F67+G67+H67+I67+J67+K67+L67+M67</f>
        <v>0.39406249999999998</v>
      </c>
      <c r="E67" s="21">
        <f t="shared" si="3"/>
        <v>1.2822453703703607E-3</v>
      </c>
      <c r="F67" s="22">
        <v>1.3414351851851851E-2</v>
      </c>
      <c r="G67" s="20">
        <v>4.3333333333333335E-2</v>
      </c>
      <c r="H67" s="20">
        <v>4.447916666666666E-2</v>
      </c>
      <c r="I67" s="20">
        <v>5.2719907407407403E-2</v>
      </c>
      <c r="J67" s="22">
        <v>2.5358796296296296E-2</v>
      </c>
      <c r="K67" s="23">
        <v>9.2418981481481477E-2</v>
      </c>
      <c r="L67" s="24">
        <v>8.0856481481481488E-2</v>
      </c>
      <c r="M67" s="24">
        <v>4.148148148148148E-2</v>
      </c>
    </row>
    <row r="68" spans="1:13" s="25" customFormat="1" x14ac:dyDescent="0.3">
      <c r="A68" s="32" t="s">
        <v>97</v>
      </c>
      <c r="B68" s="35" t="s">
        <v>32</v>
      </c>
      <c r="C68" s="34" t="s">
        <v>21</v>
      </c>
      <c r="D68" s="20">
        <f t="shared" si="4"/>
        <v>0.39422453703703703</v>
      </c>
      <c r="E68" s="21">
        <f t="shared" ref="E68:E99" si="5">D68-D67</f>
        <v>1.6203703703704386E-4</v>
      </c>
      <c r="F68" s="22">
        <v>1.2800925925925926E-2</v>
      </c>
      <c r="G68" s="20">
        <v>4.2650462962962959E-2</v>
      </c>
      <c r="H68" s="20">
        <v>4.3622685185185188E-2</v>
      </c>
      <c r="I68" s="20">
        <v>5.1875000000000004E-2</v>
      </c>
      <c r="J68" s="22">
        <v>2.5335648148148149E-2</v>
      </c>
      <c r="K68" s="23">
        <v>9.0509259259259248E-2</v>
      </c>
      <c r="L68" s="28">
        <v>8.3333333333333329E-2</v>
      </c>
      <c r="M68" s="28">
        <v>4.4097222222222225E-2</v>
      </c>
    </row>
    <row r="69" spans="1:13" s="25" customFormat="1" x14ac:dyDescent="0.3">
      <c r="A69" s="32" t="s">
        <v>98</v>
      </c>
      <c r="B69" s="35" t="s">
        <v>54</v>
      </c>
      <c r="C69" s="34" t="s">
        <v>21</v>
      </c>
      <c r="D69" s="20">
        <f t="shared" si="4"/>
        <v>0.39563657407407404</v>
      </c>
      <c r="E69" s="21">
        <f t="shared" si="5"/>
        <v>1.4120370370370172E-3</v>
      </c>
      <c r="F69" s="22">
        <v>1.3969907407407408E-2</v>
      </c>
      <c r="G69" s="20">
        <v>4.3969907407407409E-2</v>
      </c>
      <c r="H69" s="20">
        <v>4.494212962962963E-2</v>
      </c>
      <c r="I69" s="20">
        <v>5.3368055555555551E-2</v>
      </c>
      <c r="J69" s="46">
        <v>2.5983796296296297E-2</v>
      </c>
      <c r="K69" s="28">
        <v>8.6805555555555566E-2</v>
      </c>
      <c r="L69" s="24">
        <v>8.2743055555555556E-2</v>
      </c>
      <c r="M69" s="24">
        <v>4.3854166666666666E-2</v>
      </c>
    </row>
    <row r="70" spans="1:13" x14ac:dyDescent="0.3">
      <c r="A70" s="48" t="s">
        <v>99</v>
      </c>
      <c r="B70" s="49" t="s">
        <v>76</v>
      </c>
      <c r="C70" s="19" t="s">
        <v>24</v>
      </c>
      <c r="D70" s="20">
        <f t="shared" si="4"/>
        <v>0.39576858796296294</v>
      </c>
      <c r="E70" s="21">
        <f t="shared" si="5"/>
        <v>1.3201388888889332E-4</v>
      </c>
      <c r="F70" s="22">
        <v>1.4212962962962962E-2</v>
      </c>
      <c r="G70" s="20">
        <v>4.3349606481481479E-2</v>
      </c>
      <c r="H70" s="20">
        <v>4.5937499999999999E-2</v>
      </c>
      <c r="I70" s="31">
        <v>5.1307870370370372E-2</v>
      </c>
      <c r="J70" s="46">
        <v>2.6030092592592594E-2</v>
      </c>
      <c r="K70" s="28">
        <v>8.6805555555555566E-2</v>
      </c>
      <c r="L70" s="28">
        <v>8.4027777777777771E-2</v>
      </c>
      <c r="M70" s="28">
        <v>4.4097222222222225E-2</v>
      </c>
    </row>
    <row r="71" spans="1:13" x14ac:dyDescent="0.3">
      <c r="A71" s="35" t="s">
        <v>100</v>
      </c>
      <c r="B71" s="36" t="s">
        <v>23</v>
      </c>
      <c r="C71" s="40" t="s">
        <v>28</v>
      </c>
      <c r="D71" s="20">
        <f t="shared" si="4"/>
        <v>0.39922453703703703</v>
      </c>
      <c r="E71" s="21">
        <f t="shared" si="5"/>
        <v>3.4559490740740939E-3</v>
      </c>
      <c r="F71" s="22">
        <v>1.375E-2</v>
      </c>
      <c r="G71" s="20">
        <v>4.2500000000000003E-2</v>
      </c>
      <c r="H71" s="20">
        <v>4.4571759259259262E-2</v>
      </c>
      <c r="I71" s="20">
        <v>5.392361111111111E-2</v>
      </c>
      <c r="J71" s="44">
        <v>2.6793981481481485E-2</v>
      </c>
      <c r="K71" s="23">
        <v>8.8506944444444444E-2</v>
      </c>
      <c r="L71" s="24">
        <v>8.5312499999999999E-2</v>
      </c>
      <c r="M71" s="24">
        <v>4.386574074074074E-2</v>
      </c>
    </row>
    <row r="72" spans="1:13" ht="16.5" customHeight="1" x14ac:dyDescent="0.3">
      <c r="A72" s="32" t="s">
        <v>101</v>
      </c>
      <c r="B72" s="35" t="s">
        <v>38</v>
      </c>
      <c r="C72" s="34" t="s">
        <v>21</v>
      </c>
      <c r="D72" s="20">
        <f t="shared" si="4"/>
        <v>0.3993518518518519</v>
      </c>
      <c r="E72" s="21">
        <f t="shared" si="5"/>
        <v>1.2731481481487172E-4</v>
      </c>
      <c r="F72" s="22">
        <v>1.292824074074074E-2</v>
      </c>
      <c r="G72" s="20">
        <v>4.8113425925925928E-2</v>
      </c>
      <c r="H72" s="20">
        <v>4.71875E-2</v>
      </c>
      <c r="I72" s="31">
        <v>5.5081018518518515E-2</v>
      </c>
      <c r="J72" s="46">
        <v>2.6388888888888889E-2</v>
      </c>
      <c r="K72" s="23">
        <v>8.3622685185185189E-2</v>
      </c>
      <c r="L72" s="24">
        <v>8.1932870370370378E-2</v>
      </c>
      <c r="M72" s="28">
        <v>4.4097222222222225E-2</v>
      </c>
    </row>
    <row r="73" spans="1:13" x14ac:dyDescent="0.3">
      <c r="A73" s="36" t="s">
        <v>102</v>
      </c>
      <c r="B73" s="36" t="s">
        <v>27</v>
      </c>
      <c r="C73" s="40" t="s">
        <v>28</v>
      </c>
      <c r="D73" s="20">
        <f t="shared" si="4"/>
        <v>0.39951388888888895</v>
      </c>
      <c r="E73" s="21">
        <f t="shared" si="5"/>
        <v>1.6203703703704386E-4</v>
      </c>
      <c r="F73" s="22">
        <v>1.3148148148148147E-2</v>
      </c>
      <c r="G73" s="20">
        <v>4.4988425925925925E-2</v>
      </c>
      <c r="H73" s="20">
        <v>4.5706018518518521E-2</v>
      </c>
      <c r="I73" s="20">
        <v>5.3067129629629638E-2</v>
      </c>
      <c r="J73" s="22">
        <v>2.6527777777777779E-2</v>
      </c>
      <c r="K73" s="23">
        <v>8.5173611111111103E-2</v>
      </c>
      <c r="L73" s="28">
        <v>8.6805555555555566E-2</v>
      </c>
      <c r="M73" s="28">
        <v>4.4097222222222225E-2</v>
      </c>
    </row>
    <row r="74" spans="1:13" x14ac:dyDescent="0.3">
      <c r="A74" s="41" t="s">
        <v>103</v>
      </c>
      <c r="B74" s="35" t="s">
        <v>30</v>
      </c>
      <c r="C74" s="19" t="s">
        <v>24</v>
      </c>
      <c r="D74" s="20">
        <f t="shared" si="4"/>
        <v>0.39999999999999997</v>
      </c>
      <c r="E74" s="21">
        <f t="shared" si="5"/>
        <v>4.8611111111102057E-4</v>
      </c>
      <c r="F74" s="22">
        <v>1.4386574074074072E-2</v>
      </c>
      <c r="G74" s="20">
        <v>4.3958333333333328E-2</v>
      </c>
      <c r="H74" s="20">
        <v>4.5196759259259256E-2</v>
      </c>
      <c r="I74" s="31">
        <v>5.1307870370370372E-2</v>
      </c>
      <c r="J74" s="22">
        <v>2.6504629629629628E-2</v>
      </c>
      <c r="K74" s="23">
        <v>8.9930555555555555E-2</v>
      </c>
      <c r="L74" s="24">
        <v>8.519675925925925E-2</v>
      </c>
      <c r="M74" s="24">
        <v>4.3518518518518519E-2</v>
      </c>
    </row>
    <row r="75" spans="1:13" x14ac:dyDescent="0.3">
      <c r="A75" s="36" t="s">
        <v>104</v>
      </c>
      <c r="B75" s="36" t="s">
        <v>40</v>
      </c>
      <c r="C75" s="34" t="s">
        <v>21</v>
      </c>
      <c r="D75" s="20">
        <f t="shared" si="4"/>
        <v>0.40031250000000002</v>
      </c>
      <c r="E75" s="21">
        <f t="shared" si="5"/>
        <v>3.1250000000004885E-4</v>
      </c>
      <c r="F75" s="22">
        <v>1.4039351851851851E-2</v>
      </c>
      <c r="G75" s="20">
        <v>4.4293981481481483E-2</v>
      </c>
      <c r="H75" s="20">
        <v>4.6087962962962963E-2</v>
      </c>
      <c r="I75" s="20">
        <v>5.5509259259259258E-2</v>
      </c>
      <c r="J75" s="22">
        <v>2.6192129629629631E-2</v>
      </c>
      <c r="K75" s="23">
        <v>8.7280092592592604E-2</v>
      </c>
      <c r="L75" s="24">
        <v>8.3379629629629637E-2</v>
      </c>
      <c r="M75" s="24">
        <v>4.3530092592592599E-2</v>
      </c>
    </row>
    <row r="76" spans="1:13" x14ac:dyDescent="0.3">
      <c r="A76" s="48" t="s">
        <v>105</v>
      </c>
      <c r="B76" s="49" t="s">
        <v>76</v>
      </c>
      <c r="C76" s="34" t="s">
        <v>21</v>
      </c>
      <c r="D76" s="20">
        <f t="shared" si="4"/>
        <v>0.40065055555555562</v>
      </c>
      <c r="E76" s="21">
        <f t="shared" si="5"/>
        <v>3.3805555555560529E-4</v>
      </c>
      <c r="F76" s="22">
        <v>1.4178240740740741E-2</v>
      </c>
      <c r="G76" s="20">
        <v>4.452787037037037E-2</v>
      </c>
      <c r="H76" s="31">
        <v>4.5578703703703705E-2</v>
      </c>
      <c r="I76" s="31">
        <v>5.2685185185185189E-2</v>
      </c>
      <c r="J76" s="46">
        <v>2.5972222222222219E-2</v>
      </c>
      <c r="K76" s="28">
        <v>8.6805555555555566E-2</v>
      </c>
      <c r="L76" s="28">
        <v>8.6805555555555566E-2</v>
      </c>
      <c r="M76" s="28">
        <v>4.4097222222222225E-2</v>
      </c>
    </row>
    <row r="77" spans="1:13" x14ac:dyDescent="0.3">
      <c r="A77" s="32" t="s">
        <v>106</v>
      </c>
      <c r="B77" s="35" t="s">
        <v>38</v>
      </c>
      <c r="C77" s="19" t="s">
        <v>24</v>
      </c>
      <c r="D77" s="20">
        <f t="shared" si="4"/>
        <v>0.40264284722222221</v>
      </c>
      <c r="E77" s="21">
        <f t="shared" si="5"/>
        <v>1.9922916666665902E-3</v>
      </c>
      <c r="F77" s="22">
        <v>1.4108796296296295E-2</v>
      </c>
      <c r="G77" s="20">
        <v>4.3962708333333329E-2</v>
      </c>
      <c r="H77" s="20">
        <v>4.594907407407408E-2</v>
      </c>
      <c r="I77" s="20">
        <v>5.3356481481481477E-2</v>
      </c>
      <c r="J77" s="22">
        <v>2.6888900462962963E-2</v>
      </c>
      <c r="K77" s="23">
        <v>8.8541666666666671E-2</v>
      </c>
      <c r="L77" s="24">
        <v>8.6307870370370368E-2</v>
      </c>
      <c r="M77" s="24">
        <v>4.352734953703704E-2</v>
      </c>
    </row>
    <row r="78" spans="1:13" x14ac:dyDescent="0.3">
      <c r="A78" s="32" t="s">
        <v>107</v>
      </c>
      <c r="B78" s="35" t="s">
        <v>32</v>
      </c>
      <c r="C78" s="19" t="s">
        <v>24</v>
      </c>
      <c r="D78" s="20">
        <f t="shared" si="4"/>
        <v>0.40426232638888893</v>
      </c>
      <c r="E78" s="21">
        <f t="shared" si="5"/>
        <v>1.6194791666667152E-3</v>
      </c>
      <c r="F78" s="22">
        <v>1.3078703703703703E-2</v>
      </c>
      <c r="G78" s="31">
        <v>4.6226851851851852E-2</v>
      </c>
      <c r="H78" s="20">
        <v>4.8622685185185179E-2</v>
      </c>
      <c r="I78" s="20">
        <v>5.5493819444444446E-2</v>
      </c>
      <c r="J78" s="22">
        <v>2.6481250000000001E-2</v>
      </c>
      <c r="K78" s="23">
        <v>8.9759768518518523E-2</v>
      </c>
      <c r="L78" s="24">
        <v>7.993055555555556E-2</v>
      </c>
      <c r="M78" s="24">
        <v>4.4668692129629629E-2</v>
      </c>
    </row>
    <row r="79" spans="1:13" x14ac:dyDescent="0.3">
      <c r="A79" s="32" t="s">
        <v>108</v>
      </c>
      <c r="B79" s="35" t="s">
        <v>38</v>
      </c>
      <c r="C79" s="19" t="s">
        <v>24</v>
      </c>
      <c r="D79" s="20">
        <f t="shared" si="4"/>
        <v>0.40451388888888895</v>
      </c>
      <c r="E79" s="21">
        <f t="shared" si="5"/>
        <v>2.5156250000002434E-4</v>
      </c>
      <c r="F79" s="22">
        <v>1.3935185185185184E-2</v>
      </c>
      <c r="G79" s="20">
        <v>4.3148148148148151E-2</v>
      </c>
      <c r="H79" s="20">
        <v>4.4189814814814814E-2</v>
      </c>
      <c r="I79" s="20">
        <v>5.244212962962963E-2</v>
      </c>
      <c r="J79" s="22">
        <v>2.5543981481481483E-2</v>
      </c>
      <c r="K79" s="23">
        <v>9.4594907407407405E-2</v>
      </c>
      <c r="L79" s="28">
        <v>8.6805555555555566E-2</v>
      </c>
      <c r="M79" s="24">
        <v>4.3854166666666666E-2</v>
      </c>
    </row>
    <row r="80" spans="1:13" x14ac:dyDescent="0.3">
      <c r="A80" s="36" t="s">
        <v>109</v>
      </c>
      <c r="B80" s="36" t="s">
        <v>40</v>
      </c>
      <c r="C80" s="34" t="s">
        <v>21</v>
      </c>
      <c r="D80" s="20">
        <f t="shared" si="4"/>
        <v>0.40509259259259262</v>
      </c>
      <c r="E80" s="21">
        <f t="shared" si="5"/>
        <v>5.7870370370366464E-4</v>
      </c>
      <c r="F80" s="22">
        <v>1.3958333333333335E-2</v>
      </c>
      <c r="G80" s="20">
        <v>4.5590277777777778E-2</v>
      </c>
      <c r="H80" s="20">
        <v>4.7708333333333332E-2</v>
      </c>
      <c r="I80" s="20">
        <v>5.6863425925925921E-2</v>
      </c>
      <c r="J80" s="22">
        <v>2.6504629629629628E-2</v>
      </c>
      <c r="K80" s="45">
        <v>8.6030092592592589E-2</v>
      </c>
      <c r="L80" s="24">
        <v>8.4560185185185197E-2</v>
      </c>
      <c r="M80" s="24">
        <v>4.387731481481482E-2</v>
      </c>
    </row>
    <row r="81" spans="1:13" x14ac:dyDescent="0.3">
      <c r="A81" s="36" t="s">
        <v>110</v>
      </c>
      <c r="B81" s="36" t="s">
        <v>40</v>
      </c>
      <c r="C81" s="34" t="s">
        <v>21</v>
      </c>
      <c r="D81" s="20">
        <f t="shared" si="4"/>
        <v>0.40580863425925928</v>
      </c>
      <c r="E81" s="21">
        <f t="shared" si="5"/>
        <v>7.1604166666666691E-4</v>
      </c>
      <c r="F81" s="22">
        <v>1.3993055555555555E-2</v>
      </c>
      <c r="G81" s="20">
        <v>4.601010416666667E-2</v>
      </c>
      <c r="H81" s="20">
        <v>4.7685185185185185E-2</v>
      </c>
      <c r="I81" s="20">
        <v>5.3368055555555551E-2</v>
      </c>
      <c r="J81" s="22">
        <v>2.6107407407407409E-2</v>
      </c>
      <c r="K81" s="23">
        <v>8.9347002314814808E-2</v>
      </c>
      <c r="L81" s="24">
        <v>8.5428240740740735E-2</v>
      </c>
      <c r="M81" s="24">
        <v>4.386958333333333E-2</v>
      </c>
    </row>
    <row r="82" spans="1:13" x14ac:dyDescent="0.3">
      <c r="A82" s="36" t="s">
        <v>111</v>
      </c>
      <c r="B82" s="36" t="s">
        <v>27</v>
      </c>
      <c r="C82" s="34" t="s">
        <v>21</v>
      </c>
      <c r="D82" s="20">
        <f t="shared" si="4"/>
        <v>0.40604314814814813</v>
      </c>
      <c r="E82" s="21">
        <f t="shared" si="5"/>
        <v>2.3451388888884317E-4</v>
      </c>
      <c r="F82" s="22">
        <v>1.4513888888888889E-2</v>
      </c>
      <c r="G82" s="31">
        <v>4.4155092592592593E-2</v>
      </c>
      <c r="H82" s="20">
        <v>4.5659722222222227E-2</v>
      </c>
      <c r="I82" s="20">
        <v>5.4525462962962963E-2</v>
      </c>
      <c r="J82" s="22">
        <v>2.6509537037037036E-2</v>
      </c>
      <c r="K82" s="23">
        <v>9.3580821759259261E-2</v>
      </c>
      <c r="L82" s="24">
        <v>8.2654178240740742E-2</v>
      </c>
      <c r="M82" s="28">
        <v>4.4444444444444446E-2</v>
      </c>
    </row>
    <row r="83" spans="1:13" x14ac:dyDescent="0.3">
      <c r="A83" s="55" t="s">
        <v>112</v>
      </c>
      <c r="B83" s="36" t="s">
        <v>32</v>
      </c>
      <c r="C83" s="19" t="s">
        <v>24</v>
      </c>
      <c r="D83" s="20">
        <f t="shared" si="4"/>
        <v>0.40704579861111112</v>
      </c>
      <c r="E83" s="21">
        <f t="shared" si="5"/>
        <v>1.0026504629629951E-3</v>
      </c>
      <c r="F83" s="22">
        <v>1.3136574074074077E-2</v>
      </c>
      <c r="G83" s="20">
        <v>4.7430555555555559E-2</v>
      </c>
      <c r="H83" s="31">
        <v>4.7442129629629626E-2</v>
      </c>
      <c r="I83" s="31">
        <v>5.6435185185185179E-2</v>
      </c>
      <c r="J83" s="22">
        <v>2.7303240740740743E-2</v>
      </c>
      <c r="K83" s="23">
        <v>8.717311342592593E-2</v>
      </c>
      <c r="L83" s="24">
        <v>8.4606481481481477E-2</v>
      </c>
      <c r="M83" s="24">
        <v>4.3518518518518519E-2</v>
      </c>
    </row>
    <row r="84" spans="1:13" x14ac:dyDescent="0.3">
      <c r="A84" s="36" t="s">
        <v>113</v>
      </c>
      <c r="B84" s="33" t="s">
        <v>20</v>
      </c>
      <c r="C84" s="19" t="s">
        <v>24</v>
      </c>
      <c r="D84" s="20">
        <f t="shared" si="4"/>
        <v>0.40789351851851857</v>
      </c>
      <c r="E84" s="21">
        <f t="shared" si="5"/>
        <v>8.4771990740745151E-4</v>
      </c>
      <c r="F84" s="22">
        <v>1.4097222222222221E-2</v>
      </c>
      <c r="G84" s="20">
        <v>4.3969907407407409E-2</v>
      </c>
      <c r="H84" s="20">
        <v>4.7164351851851853E-2</v>
      </c>
      <c r="I84" s="20">
        <v>5.3703703703703698E-2</v>
      </c>
      <c r="J84" s="22">
        <v>2.6296296296296293E-2</v>
      </c>
      <c r="K84" s="23">
        <v>9.2766203703703698E-2</v>
      </c>
      <c r="L84" s="28">
        <v>8.6805555555555566E-2</v>
      </c>
      <c r="M84" s="24">
        <v>4.3090277777777776E-2</v>
      </c>
    </row>
    <row r="85" spans="1:13" x14ac:dyDescent="0.3">
      <c r="A85" s="32" t="s">
        <v>114</v>
      </c>
      <c r="B85" s="35" t="s">
        <v>34</v>
      </c>
      <c r="C85" s="19" t="s">
        <v>24</v>
      </c>
      <c r="D85" s="20">
        <f t="shared" si="4"/>
        <v>0.40795138888888888</v>
      </c>
      <c r="E85" s="21">
        <f t="shared" si="5"/>
        <v>5.7870370370305402E-5</v>
      </c>
      <c r="F85" s="44">
        <v>1.3333333333333334E-2</v>
      </c>
      <c r="G85" s="31">
        <v>4.6203703703703698E-2</v>
      </c>
      <c r="H85" s="20">
        <v>4.7395833333333331E-2</v>
      </c>
      <c r="I85" s="20">
        <v>5.4791666666666662E-2</v>
      </c>
      <c r="J85" s="46">
        <v>2.6296296296296293E-2</v>
      </c>
      <c r="K85" s="28">
        <v>8.8680555555555554E-2</v>
      </c>
      <c r="L85" s="28">
        <v>8.6805555555555566E-2</v>
      </c>
      <c r="M85" s="28">
        <v>4.4444444444444446E-2</v>
      </c>
    </row>
    <row r="86" spans="1:13" x14ac:dyDescent="0.3">
      <c r="A86" s="32" t="s">
        <v>115</v>
      </c>
      <c r="B86" s="35" t="s">
        <v>54</v>
      </c>
      <c r="C86" s="40" t="s">
        <v>28</v>
      </c>
      <c r="D86" s="20">
        <f t="shared" si="4"/>
        <v>0.4086805555555556</v>
      </c>
      <c r="E86" s="21">
        <f t="shared" si="5"/>
        <v>7.2916666666672514E-4</v>
      </c>
      <c r="F86" s="22">
        <v>1.4386574074074072E-2</v>
      </c>
      <c r="G86" s="20">
        <v>4.4965277777777778E-2</v>
      </c>
      <c r="H86" s="20">
        <v>4.6180555555555558E-2</v>
      </c>
      <c r="I86" s="20">
        <v>5.4537037037037044E-2</v>
      </c>
      <c r="J86" s="22">
        <v>2.7314814814814816E-2</v>
      </c>
      <c r="K86" s="23">
        <v>9.2013888888888895E-2</v>
      </c>
      <c r="L86" s="24">
        <v>8.5428240740740735E-2</v>
      </c>
      <c r="M86" s="24">
        <v>4.3854166666666666E-2</v>
      </c>
    </row>
    <row r="87" spans="1:13" x14ac:dyDescent="0.3">
      <c r="A87" s="42" t="s">
        <v>116</v>
      </c>
      <c r="B87" s="51" t="s">
        <v>32</v>
      </c>
      <c r="C87" s="34" t="s">
        <v>21</v>
      </c>
      <c r="D87" s="20">
        <f t="shared" si="4"/>
        <v>0.40923210648148151</v>
      </c>
      <c r="E87" s="21">
        <f t="shared" si="5"/>
        <v>5.5155092592590327E-4</v>
      </c>
      <c r="F87" s="56">
        <v>1.4583333333333332E-2</v>
      </c>
      <c r="G87" s="53">
        <v>4.5833333333333337E-2</v>
      </c>
      <c r="H87" s="53">
        <v>4.5486111111111109E-2</v>
      </c>
      <c r="I87" s="53">
        <v>5.6250000000000001E-2</v>
      </c>
      <c r="J87" s="22">
        <v>2.6654895833333331E-2</v>
      </c>
      <c r="K87" s="23">
        <v>9.1028773148148154E-2</v>
      </c>
      <c r="L87" s="24">
        <v>8.4603993055555549E-2</v>
      </c>
      <c r="M87" s="28">
        <v>4.4791666666666667E-2</v>
      </c>
    </row>
    <row r="88" spans="1:13" x14ac:dyDescent="0.3">
      <c r="A88" s="32" t="s">
        <v>117</v>
      </c>
      <c r="B88" s="33" t="s">
        <v>20</v>
      </c>
      <c r="C88" s="19" t="s">
        <v>24</v>
      </c>
      <c r="D88" s="20">
        <f t="shared" si="4"/>
        <v>0.40929820601851852</v>
      </c>
      <c r="E88" s="21">
        <f t="shared" si="5"/>
        <v>6.6099537037012102E-5</v>
      </c>
      <c r="F88" s="22">
        <v>1.4895833333333332E-2</v>
      </c>
      <c r="G88" s="20">
        <v>4.6631944444444441E-2</v>
      </c>
      <c r="H88" s="20">
        <v>4.809027777777778E-2</v>
      </c>
      <c r="I88" s="20">
        <v>5.7048611111111112E-2</v>
      </c>
      <c r="J88" s="22">
        <v>2.6504629629629628E-2</v>
      </c>
      <c r="K88" s="23">
        <v>8.9297152777777777E-2</v>
      </c>
      <c r="L88" s="24">
        <v>8.2011874999999998E-2</v>
      </c>
      <c r="M88" s="24">
        <v>4.4817881944444443E-2</v>
      </c>
    </row>
    <row r="89" spans="1:13" x14ac:dyDescent="0.3">
      <c r="A89" s="32" t="s">
        <v>118</v>
      </c>
      <c r="B89" s="35" t="s">
        <v>34</v>
      </c>
      <c r="C89" s="34" t="s">
        <v>21</v>
      </c>
      <c r="D89" s="20">
        <f t="shared" si="4"/>
        <v>0.41127314814814819</v>
      </c>
      <c r="E89" s="21">
        <f t="shared" si="5"/>
        <v>1.9749421296296754E-3</v>
      </c>
      <c r="F89" s="22">
        <v>1.3958333333333335E-2</v>
      </c>
      <c r="G89" s="20">
        <v>4.2685185185185187E-2</v>
      </c>
      <c r="H89" s="20">
        <v>4.5763888888888889E-2</v>
      </c>
      <c r="I89" s="20">
        <v>5.3368055555555551E-2</v>
      </c>
      <c r="J89" s="46">
        <v>2.5983796296296297E-2</v>
      </c>
      <c r="K89" s="24">
        <v>9.5868055555555554E-2</v>
      </c>
      <c r="L89" s="24">
        <v>8.9039351851851856E-2</v>
      </c>
      <c r="M89" s="24">
        <v>4.4606481481481476E-2</v>
      </c>
    </row>
    <row r="90" spans="1:13" x14ac:dyDescent="0.3">
      <c r="A90" s="32" t="s">
        <v>119</v>
      </c>
      <c r="B90" s="35" t="s">
        <v>120</v>
      </c>
      <c r="C90" s="34" t="s">
        <v>21</v>
      </c>
      <c r="D90" s="20">
        <f t="shared" si="4"/>
        <v>0.41265046296296298</v>
      </c>
      <c r="E90" s="21">
        <f t="shared" si="5"/>
        <v>1.3773148148147896E-3</v>
      </c>
      <c r="F90" s="22">
        <v>1.3854166666666666E-2</v>
      </c>
      <c r="G90" s="31">
        <v>4.50462962962963E-2</v>
      </c>
      <c r="H90" s="20">
        <v>4.7395833333333331E-2</v>
      </c>
      <c r="I90" s="31">
        <v>5.2627314814814814E-2</v>
      </c>
      <c r="J90" s="46">
        <v>2.6296296296296293E-2</v>
      </c>
      <c r="K90" s="28">
        <v>9.5138888888888884E-2</v>
      </c>
      <c r="L90" s="28">
        <v>8.7500000000000008E-2</v>
      </c>
      <c r="M90" s="28">
        <v>4.4791666666666667E-2</v>
      </c>
    </row>
    <row r="91" spans="1:13" x14ac:dyDescent="0.3">
      <c r="A91" s="32" t="s">
        <v>121</v>
      </c>
      <c r="B91" s="35" t="s">
        <v>54</v>
      </c>
      <c r="C91" s="19" t="s">
        <v>24</v>
      </c>
      <c r="D91" s="20">
        <f t="shared" si="4"/>
        <v>0.41342592592592597</v>
      </c>
      <c r="E91" s="21">
        <f t="shared" si="5"/>
        <v>7.7546296296299166E-4</v>
      </c>
      <c r="F91" s="22">
        <v>1.4409722222222221E-2</v>
      </c>
      <c r="G91" s="20">
        <v>4.3969907407407409E-2</v>
      </c>
      <c r="H91" s="20">
        <v>4.6446759259259257E-2</v>
      </c>
      <c r="I91" s="31">
        <v>5.5011574074074067E-2</v>
      </c>
      <c r="J91" s="46">
        <v>2.6412037037037036E-2</v>
      </c>
      <c r="K91" s="28">
        <v>9.5833333333333326E-2</v>
      </c>
      <c r="L91" s="28">
        <v>8.7500000000000008E-2</v>
      </c>
      <c r="M91" s="24">
        <v>4.3842592592592593E-2</v>
      </c>
    </row>
    <row r="92" spans="1:13" x14ac:dyDescent="0.3">
      <c r="A92" s="32" t="s">
        <v>122</v>
      </c>
      <c r="B92" s="35" t="s">
        <v>54</v>
      </c>
      <c r="C92" s="40" t="s">
        <v>28</v>
      </c>
      <c r="D92" s="20">
        <f t="shared" si="4"/>
        <v>0.41386574074074078</v>
      </c>
      <c r="E92" s="21">
        <f t="shared" si="5"/>
        <v>4.3981481481480955E-4</v>
      </c>
      <c r="F92" s="46">
        <v>1.3425925925925924E-2</v>
      </c>
      <c r="G92" s="50">
        <v>4.6307870370370374E-2</v>
      </c>
      <c r="H92" s="50">
        <v>4.6585648148148147E-2</v>
      </c>
      <c r="I92" s="31">
        <v>5.2627314814814814E-2</v>
      </c>
      <c r="J92" s="46">
        <v>2.6793981481481485E-2</v>
      </c>
      <c r="K92" s="28">
        <v>9.5833333333333326E-2</v>
      </c>
      <c r="L92" s="28">
        <v>8.7500000000000008E-2</v>
      </c>
      <c r="M92" s="28">
        <v>4.4791666666666667E-2</v>
      </c>
    </row>
    <row r="93" spans="1:13" x14ac:dyDescent="0.3">
      <c r="A93" s="32" t="s">
        <v>123</v>
      </c>
      <c r="B93" s="35" t="s">
        <v>92</v>
      </c>
      <c r="C93" s="19" t="s">
        <v>24</v>
      </c>
      <c r="D93" s="20">
        <f t="shared" si="4"/>
        <v>0.41393141203703709</v>
      </c>
      <c r="E93" s="21">
        <f t="shared" si="5"/>
        <v>6.5671296296310189E-5</v>
      </c>
      <c r="F93" s="22">
        <v>1.329861111111111E-2</v>
      </c>
      <c r="G93" s="20">
        <v>4.5123541666666662E-2</v>
      </c>
      <c r="H93" s="20">
        <v>4.7962962962962964E-2</v>
      </c>
      <c r="I93" s="31">
        <v>5.2627314814814814E-2</v>
      </c>
      <c r="J93" s="46">
        <v>2.6793981481481485E-2</v>
      </c>
      <c r="K93" s="28">
        <v>9.5833333333333326E-2</v>
      </c>
      <c r="L93" s="28">
        <v>8.7500000000000008E-2</v>
      </c>
      <c r="M93" s="28">
        <v>4.4791666666666667E-2</v>
      </c>
    </row>
    <row r="94" spans="1:13" x14ac:dyDescent="0.3">
      <c r="A94" s="42" t="s">
        <v>124</v>
      </c>
      <c r="B94" s="51" t="s">
        <v>40</v>
      </c>
      <c r="C94" s="34" t="s">
        <v>21</v>
      </c>
      <c r="D94" s="20">
        <f t="shared" si="4"/>
        <v>0.41523148148148148</v>
      </c>
      <c r="E94" s="21">
        <f t="shared" si="5"/>
        <v>1.300069444444385E-3</v>
      </c>
      <c r="F94" s="52">
        <v>1.4907407407407406E-2</v>
      </c>
      <c r="G94" s="57">
        <v>4.4733796296296292E-2</v>
      </c>
      <c r="H94" s="57">
        <v>4.5509259259259256E-2</v>
      </c>
      <c r="I94" s="20">
        <v>6.2696759259259258E-2</v>
      </c>
      <c r="J94" s="22">
        <v>2.8240740740740736E-2</v>
      </c>
      <c r="K94" s="23">
        <v>9.1249999999999998E-2</v>
      </c>
      <c r="L94" s="24">
        <v>8.2650462962962967E-2</v>
      </c>
      <c r="M94" s="24">
        <v>4.5243055555555557E-2</v>
      </c>
    </row>
    <row r="95" spans="1:13" x14ac:dyDescent="0.3">
      <c r="A95" s="32" t="s">
        <v>125</v>
      </c>
      <c r="B95" s="35" t="s">
        <v>42</v>
      </c>
      <c r="C95" s="19" t="s">
        <v>43</v>
      </c>
      <c r="D95" s="20">
        <f t="shared" si="4"/>
        <v>0.41686342592592596</v>
      </c>
      <c r="E95" s="21">
        <f t="shared" si="5"/>
        <v>1.6319444444444775E-3</v>
      </c>
      <c r="F95" s="22">
        <v>1.3796296296296298E-2</v>
      </c>
      <c r="G95" s="20">
        <v>4.3958333333333328E-2</v>
      </c>
      <c r="H95" s="20">
        <v>4.4328703703703703E-2</v>
      </c>
      <c r="I95" s="20">
        <v>5.590277777777778E-2</v>
      </c>
      <c r="J95" s="22">
        <v>2.7303240740740743E-2</v>
      </c>
      <c r="K95" s="28">
        <v>9.5833333333333326E-2</v>
      </c>
      <c r="L95" s="24">
        <v>9.0254629629629643E-2</v>
      </c>
      <c r="M95" s="28">
        <v>4.5486111111111109E-2</v>
      </c>
    </row>
    <row r="96" spans="1:13" x14ac:dyDescent="0.3">
      <c r="A96" s="36" t="s">
        <v>126</v>
      </c>
      <c r="B96" s="36" t="s">
        <v>40</v>
      </c>
      <c r="C96" s="40" t="s">
        <v>28</v>
      </c>
      <c r="D96" s="20">
        <f t="shared" si="4"/>
        <v>0.41848379629629623</v>
      </c>
      <c r="E96" s="21">
        <f t="shared" si="5"/>
        <v>1.6203703703702721E-3</v>
      </c>
      <c r="F96" s="22">
        <v>1.4837962962962963E-2</v>
      </c>
      <c r="G96" s="20">
        <v>4.3333333333333335E-2</v>
      </c>
      <c r="H96" s="20">
        <v>4.5844907407407404E-2</v>
      </c>
      <c r="I96" s="31">
        <v>5.486111111111111E-2</v>
      </c>
      <c r="J96" s="22">
        <v>2.630787037037037E-2</v>
      </c>
      <c r="K96" s="23">
        <v>9.8888888888888873E-2</v>
      </c>
      <c r="L96" s="24">
        <v>8.8553240740740738E-2</v>
      </c>
      <c r="M96" s="24">
        <v>4.5856481481481477E-2</v>
      </c>
    </row>
    <row r="97" spans="1:13" x14ac:dyDescent="0.3">
      <c r="A97" s="36" t="s">
        <v>127</v>
      </c>
      <c r="B97" s="33" t="s">
        <v>20</v>
      </c>
      <c r="C97" s="34" t="s">
        <v>21</v>
      </c>
      <c r="D97" s="20">
        <f t="shared" si="4"/>
        <v>0.4191435185185185</v>
      </c>
      <c r="E97" s="21">
        <f t="shared" si="5"/>
        <v>6.5972222222226984E-4</v>
      </c>
      <c r="F97" s="22">
        <v>1.545138888888889E-2</v>
      </c>
      <c r="G97" s="31">
        <v>4.7083333333333331E-2</v>
      </c>
      <c r="H97" s="20">
        <v>5.0995370370370365E-2</v>
      </c>
      <c r="I97" s="31">
        <v>5.8773148148148151E-2</v>
      </c>
      <c r="J97" s="22">
        <v>2.6898148148148147E-2</v>
      </c>
      <c r="K97" s="23">
        <v>8.8738425925925915E-2</v>
      </c>
      <c r="L97" s="24">
        <v>8.7685185185185185E-2</v>
      </c>
      <c r="M97" s="24">
        <v>4.3518518518518519E-2</v>
      </c>
    </row>
    <row r="98" spans="1:13" x14ac:dyDescent="0.3">
      <c r="A98" s="32" t="s">
        <v>128</v>
      </c>
      <c r="B98" s="35" t="s">
        <v>54</v>
      </c>
      <c r="C98" s="34" t="s">
        <v>21</v>
      </c>
      <c r="D98" s="20">
        <f t="shared" si="4"/>
        <v>0.41959490740740746</v>
      </c>
      <c r="E98" s="21">
        <f t="shared" si="5"/>
        <v>4.5138888888895945E-4</v>
      </c>
      <c r="F98" s="22">
        <v>1.4143518518518519E-2</v>
      </c>
      <c r="G98" s="20">
        <v>4.5254629629629624E-2</v>
      </c>
      <c r="H98" s="20">
        <v>5.212962962962963E-2</v>
      </c>
      <c r="I98" s="20">
        <v>5.7118055555555554E-2</v>
      </c>
      <c r="J98" s="22">
        <v>3.0162037037037032E-2</v>
      </c>
      <c r="K98" s="23">
        <v>8.9756944444444445E-2</v>
      </c>
      <c r="L98" s="24">
        <v>8.5439814814814816E-2</v>
      </c>
      <c r="M98" s="24">
        <v>4.5590277777777778E-2</v>
      </c>
    </row>
    <row r="99" spans="1:13" x14ac:dyDescent="0.3">
      <c r="A99" s="32" t="s">
        <v>129</v>
      </c>
      <c r="B99" s="35" t="s">
        <v>130</v>
      </c>
      <c r="C99" s="34" t="s">
        <v>21</v>
      </c>
      <c r="D99" s="20">
        <f t="shared" ref="D99:D133" si="6">F99+G99+H99+I99+J99+K99+L99+M99</f>
        <v>0.41970047453703707</v>
      </c>
      <c r="E99" s="21">
        <f t="shared" si="5"/>
        <v>1.0556712962961345E-4</v>
      </c>
      <c r="F99" s="22">
        <v>1.4074074074074074E-2</v>
      </c>
      <c r="G99" s="31">
        <v>4.6226851851851852E-2</v>
      </c>
      <c r="H99" s="20">
        <v>4.7986111111111111E-2</v>
      </c>
      <c r="I99" s="20">
        <v>5.480149305555556E-2</v>
      </c>
      <c r="J99" s="22">
        <v>3.2063333333333333E-2</v>
      </c>
      <c r="K99" s="28">
        <v>9.0173611111111107E-2</v>
      </c>
      <c r="L99" s="28">
        <v>8.819444444444445E-2</v>
      </c>
      <c r="M99" s="28">
        <v>4.6180555555555558E-2</v>
      </c>
    </row>
    <row r="100" spans="1:13" x14ac:dyDescent="0.3">
      <c r="A100" s="36" t="s">
        <v>131</v>
      </c>
      <c r="B100" s="33" t="s">
        <v>20</v>
      </c>
      <c r="C100" s="34" t="s">
        <v>21</v>
      </c>
      <c r="D100" s="20">
        <f t="shared" si="6"/>
        <v>0.41981481481481475</v>
      </c>
      <c r="E100" s="21">
        <f t="shared" ref="E100:E131" si="7">D100-D99</f>
        <v>1.143402777776803E-4</v>
      </c>
      <c r="F100" s="22">
        <v>1.6574074074074074E-2</v>
      </c>
      <c r="G100" s="20">
        <v>4.3333333333333335E-2</v>
      </c>
      <c r="H100" s="20">
        <v>4.4953703703703697E-2</v>
      </c>
      <c r="I100" s="20">
        <v>5.451388888888889E-2</v>
      </c>
      <c r="J100" s="22">
        <v>2.7291666666666662E-2</v>
      </c>
      <c r="K100" s="23">
        <v>9.7731481481481475E-2</v>
      </c>
      <c r="L100" s="24">
        <v>8.8773148148148143E-2</v>
      </c>
      <c r="M100" s="24">
        <v>4.6643518518518522E-2</v>
      </c>
    </row>
    <row r="101" spans="1:13" x14ac:dyDescent="0.3">
      <c r="A101" s="32" t="s">
        <v>132</v>
      </c>
      <c r="B101" s="35" t="s">
        <v>32</v>
      </c>
      <c r="C101" s="34" t="s">
        <v>21</v>
      </c>
      <c r="D101" s="20">
        <f t="shared" si="6"/>
        <v>0.41998842592592595</v>
      </c>
      <c r="E101" s="21">
        <f t="shared" si="7"/>
        <v>1.7361111111119376E-4</v>
      </c>
      <c r="F101" s="22">
        <v>1.4479166666666668E-2</v>
      </c>
      <c r="G101" s="20">
        <v>4.6666666666666669E-2</v>
      </c>
      <c r="H101" s="20">
        <v>4.9733796296296297E-2</v>
      </c>
      <c r="I101" s="20">
        <v>5.724537037037037E-2</v>
      </c>
      <c r="J101" s="22">
        <v>2.9664351851851855E-2</v>
      </c>
      <c r="K101" s="23">
        <v>8.6435185185185184E-2</v>
      </c>
      <c r="L101" s="24">
        <v>8.9583333333333334E-2</v>
      </c>
      <c r="M101" s="28">
        <v>4.6180555555555558E-2</v>
      </c>
    </row>
    <row r="102" spans="1:13" x14ac:dyDescent="0.3">
      <c r="A102" s="32" t="s">
        <v>133</v>
      </c>
      <c r="B102" s="36" t="s">
        <v>27</v>
      </c>
      <c r="C102" s="58" t="s">
        <v>21</v>
      </c>
      <c r="D102" s="20">
        <f t="shared" si="6"/>
        <v>0.42021984953703706</v>
      </c>
      <c r="E102" s="21">
        <f t="shared" si="7"/>
        <v>2.3142361111111454E-4</v>
      </c>
      <c r="F102" s="44">
        <v>1.3923611111111111E-2</v>
      </c>
      <c r="G102" s="31">
        <v>4.6446759259259257E-2</v>
      </c>
      <c r="H102" s="50">
        <v>5.3530092592592594E-2</v>
      </c>
      <c r="I102" s="20">
        <v>5.5659722222222228E-2</v>
      </c>
      <c r="J102" s="22">
        <v>2.6111053240740742E-2</v>
      </c>
      <c r="K102" s="28">
        <v>9.0173611111111107E-2</v>
      </c>
      <c r="L102" s="28">
        <v>8.819444444444445E-2</v>
      </c>
      <c r="M102" s="28">
        <v>4.6180555555555558E-2</v>
      </c>
    </row>
    <row r="103" spans="1:13" x14ac:dyDescent="0.3">
      <c r="A103" s="36" t="s">
        <v>134</v>
      </c>
      <c r="B103" s="33" t="s">
        <v>20</v>
      </c>
      <c r="C103" s="58" t="s">
        <v>21</v>
      </c>
      <c r="D103" s="20">
        <f t="shared" si="6"/>
        <v>0.42031250000000003</v>
      </c>
      <c r="E103" s="21">
        <f t="shared" si="7"/>
        <v>9.265046296297319E-5</v>
      </c>
      <c r="F103" s="22">
        <v>1.3368055555555557E-2</v>
      </c>
      <c r="G103" s="50">
        <v>4.3020833333333335E-2</v>
      </c>
      <c r="H103" s="20">
        <v>4.6446759259259257E-2</v>
      </c>
      <c r="I103" s="20">
        <v>5.4976851851851853E-2</v>
      </c>
      <c r="J103" s="22">
        <v>2.6631944444444444E-2</v>
      </c>
      <c r="K103" s="23">
        <v>9.5740740740740737E-2</v>
      </c>
      <c r="L103" s="24">
        <v>9.6250000000000002E-2</v>
      </c>
      <c r="M103" s="24">
        <v>4.387731481481482E-2</v>
      </c>
    </row>
    <row r="104" spans="1:13" x14ac:dyDescent="0.3">
      <c r="A104" s="35" t="s">
        <v>135</v>
      </c>
      <c r="B104" s="36" t="s">
        <v>23</v>
      </c>
      <c r="C104" s="19" t="s">
        <v>24</v>
      </c>
      <c r="D104" s="20">
        <f t="shared" si="6"/>
        <v>0.42335648148148153</v>
      </c>
      <c r="E104" s="21">
        <f t="shared" si="7"/>
        <v>3.0439814814814947E-3</v>
      </c>
      <c r="F104" s="22">
        <v>1.6458333333333332E-2</v>
      </c>
      <c r="G104" s="20">
        <v>4.4791666666666667E-2</v>
      </c>
      <c r="H104" s="20">
        <v>4.8495370370370376E-2</v>
      </c>
      <c r="I104" s="20">
        <v>5.5891203703703707E-2</v>
      </c>
      <c r="J104" s="22">
        <v>2.630787037037037E-2</v>
      </c>
      <c r="K104" s="23">
        <v>9.7037037037037033E-2</v>
      </c>
      <c r="L104" s="28">
        <v>8.819444444444445E-2</v>
      </c>
      <c r="M104" s="28">
        <v>4.6180555555555558E-2</v>
      </c>
    </row>
    <row r="105" spans="1:13" x14ac:dyDescent="0.3">
      <c r="A105" s="32" t="s">
        <v>136</v>
      </c>
      <c r="B105" s="35" t="s">
        <v>32</v>
      </c>
      <c r="C105" s="19" t="s">
        <v>24</v>
      </c>
      <c r="D105" s="20">
        <f t="shared" si="6"/>
        <v>0.42395833333333333</v>
      </c>
      <c r="E105" s="21">
        <f t="shared" si="7"/>
        <v>6.018518518517979E-4</v>
      </c>
      <c r="F105" s="22">
        <v>1.4525462962962964E-2</v>
      </c>
      <c r="G105" s="31">
        <v>4.6226851851851852E-2</v>
      </c>
      <c r="H105" s="20">
        <v>4.7395833333333331E-2</v>
      </c>
      <c r="I105" s="20">
        <v>5.7384259259259253E-2</v>
      </c>
      <c r="J105" s="22">
        <v>2.6620370370370374E-2</v>
      </c>
      <c r="K105" s="28">
        <v>9.6273148148148149E-2</v>
      </c>
      <c r="L105" s="24">
        <v>9.0289351851851843E-2</v>
      </c>
      <c r="M105" s="24">
        <v>4.5243055555555557E-2</v>
      </c>
    </row>
    <row r="106" spans="1:13" x14ac:dyDescent="0.3">
      <c r="A106" s="32" t="s">
        <v>137</v>
      </c>
      <c r="B106" s="35" t="s">
        <v>34</v>
      </c>
      <c r="C106" s="34" t="s">
        <v>21</v>
      </c>
      <c r="D106" s="20">
        <f t="shared" si="6"/>
        <v>0.42487016203703704</v>
      </c>
      <c r="E106" s="21">
        <f t="shared" si="7"/>
        <v>9.1182870370370983E-4</v>
      </c>
      <c r="F106" s="22">
        <v>1.4930555555555556E-2</v>
      </c>
      <c r="G106" s="20">
        <v>4.612268518518519E-2</v>
      </c>
      <c r="H106" s="31">
        <v>4.6064814814814815E-2</v>
      </c>
      <c r="I106" s="20">
        <v>6.0023148148148152E-2</v>
      </c>
      <c r="J106" s="22">
        <v>2.7569444444444448E-2</v>
      </c>
      <c r="K106" s="23">
        <v>9.521990740740742E-2</v>
      </c>
      <c r="L106" s="24">
        <v>9.0286828703703706E-2</v>
      </c>
      <c r="M106" s="24">
        <v>4.4652777777777784E-2</v>
      </c>
    </row>
    <row r="107" spans="1:13" x14ac:dyDescent="0.3">
      <c r="A107" s="36" t="s">
        <v>138</v>
      </c>
      <c r="B107" s="33" t="s">
        <v>20</v>
      </c>
      <c r="C107" s="34" t="s">
        <v>21</v>
      </c>
      <c r="D107" s="20">
        <f t="shared" si="6"/>
        <v>0.42497377314814822</v>
      </c>
      <c r="E107" s="21">
        <f t="shared" si="7"/>
        <v>1.0361111111117927E-4</v>
      </c>
      <c r="F107" s="22">
        <v>1.4560185185185183E-2</v>
      </c>
      <c r="G107" s="31">
        <v>4.280092592592593E-2</v>
      </c>
      <c r="H107" s="20">
        <v>4.449074074074074E-2</v>
      </c>
      <c r="I107" s="20">
        <v>5.7870370370370371E-2</v>
      </c>
      <c r="J107" s="22">
        <v>2.5629699074074076E-2</v>
      </c>
      <c r="K107" s="23">
        <v>0.10859015046296296</v>
      </c>
      <c r="L107" s="24">
        <v>8.5168391203703717E-2</v>
      </c>
      <c r="M107" s="24">
        <v>4.5863310185185184E-2</v>
      </c>
    </row>
    <row r="108" spans="1:13" x14ac:dyDescent="0.3">
      <c r="A108" s="32" t="s">
        <v>139</v>
      </c>
      <c r="B108" s="35" t="s">
        <v>38</v>
      </c>
      <c r="C108" s="40" t="s">
        <v>28</v>
      </c>
      <c r="D108" s="20">
        <f t="shared" si="6"/>
        <v>0.42756944444444445</v>
      </c>
      <c r="E108" s="21">
        <f t="shared" si="7"/>
        <v>2.5956712962962314E-3</v>
      </c>
      <c r="F108" s="22">
        <v>1.4490740740740742E-2</v>
      </c>
      <c r="G108" s="20">
        <v>4.4976851851851851E-2</v>
      </c>
      <c r="H108" s="31">
        <v>4.9918981481481474E-2</v>
      </c>
      <c r="I108" s="31">
        <v>5.6956018518518524E-2</v>
      </c>
      <c r="J108" s="46">
        <v>2.6504629629629628E-2</v>
      </c>
      <c r="K108" s="28">
        <v>9.7222222222222224E-2</v>
      </c>
      <c r="L108" s="28">
        <v>9.0277777777777776E-2</v>
      </c>
      <c r="M108" s="28">
        <v>4.7222222222222221E-2</v>
      </c>
    </row>
    <row r="109" spans="1:13" x14ac:dyDescent="0.3">
      <c r="A109" s="36" t="s">
        <v>140</v>
      </c>
      <c r="B109" s="33" t="s">
        <v>20</v>
      </c>
      <c r="C109" s="40" t="s">
        <v>28</v>
      </c>
      <c r="D109" s="20">
        <f t="shared" si="6"/>
        <v>0.42936342592592586</v>
      </c>
      <c r="E109" s="21">
        <f t="shared" si="7"/>
        <v>1.7939814814814103E-3</v>
      </c>
      <c r="F109" s="22">
        <v>1.5219907407407409E-2</v>
      </c>
      <c r="G109" s="20">
        <v>4.6678240740740735E-2</v>
      </c>
      <c r="H109" s="20">
        <v>4.7199074074074067E-2</v>
      </c>
      <c r="I109" s="20">
        <v>5.6863425925925921E-2</v>
      </c>
      <c r="J109" s="46">
        <v>2.6412037037037036E-2</v>
      </c>
      <c r="K109" s="23">
        <v>9.9386574074074072E-2</v>
      </c>
      <c r="L109" s="24">
        <v>9.0011574074074077E-2</v>
      </c>
      <c r="M109" s="24">
        <v>4.7592592592592596E-2</v>
      </c>
    </row>
    <row r="110" spans="1:13" x14ac:dyDescent="0.3">
      <c r="A110" s="32" t="s">
        <v>141</v>
      </c>
      <c r="B110" s="35" t="s">
        <v>32</v>
      </c>
      <c r="C110" s="19" t="s">
        <v>24</v>
      </c>
      <c r="D110" s="20">
        <f t="shared" si="6"/>
        <v>0.43322287037037033</v>
      </c>
      <c r="E110" s="21">
        <f>D110-$D$3</f>
        <v>0.11102379629629622</v>
      </c>
      <c r="F110" s="22">
        <v>1.4027777777777778E-2</v>
      </c>
      <c r="G110" s="31">
        <v>4.6527777777777779E-2</v>
      </c>
      <c r="H110" s="31">
        <v>4.9999999999999996E-2</v>
      </c>
      <c r="I110" s="31">
        <v>5.7986111111111106E-2</v>
      </c>
      <c r="J110" s="46">
        <v>2.7777777777777776E-2</v>
      </c>
      <c r="K110" s="45">
        <v>0.10166037037037036</v>
      </c>
      <c r="L110" s="24">
        <v>8.7326388888888884E-2</v>
      </c>
      <c r="M110" s="28">
        <v>4.7916666666666663E-2</v>
      </c>
    </row>
    <row r="111" spans="1:13" x14ac:dyDescent="0.3">
      <c r="A111" s="32" t="s">
        <v>142</v>
      </c>
      <c r="B111" s="35" t="s">
        <v>92</v>
      </c>
      <c r="C111" s="19" t="s">
        <v>16</v>
      </c>
      <c r="D111" s="20">
        <f t="shared" si="6"/>
        <v>0.43395833333333333</v>
      </c>
      <c r="E111" s="21">
        <f t="shared" ref="E111:E130" si="8">D111-D110</f>
        <v>7.3546296296300717E-4</v>
      </c>
      <c r="F111" s="22">
        <v>1.556712962962963E-2</v>
      </c>
      <c r="G111" s="20">
        <v>4.731481481481481E-2</v>
      </c>
      <c r="H111" s="31">
        <v>4.9085648148148149E-2</v>
      </c>
      <c r="I111" s="31">
        <v>5.8773148148148151E-2</v>
      </c>
      <c r="J111" s="46">
        <v>2.9189814814814811E-2</v>
      </c>
      <c r="K111" s="28">
        <v>9.4444444444444442E-2</v>
      </c>
      <c r="L111" s="28">
        <v>9.1666666666666674E-2</v>
      </c>
      <c r="M111" s="28">
        <v>4.7916666666666663E-2</v>
      </c>
    </row>
    <row r="112" spans="1:13" x14ac:dyDescent="0.3">
      <c r="A112" s="43" t="s">
        <v>143</v>
      </c>
      <c r="B112" s="51" t="s">
        <v>40</v>
      </c>
      <c r="C112" s="34" t="s">
        <v>21</v>
      </c>
      <c r="D112" s="20">
        <f t="shared" si="6"/>
        <v>0.43503472222222223</v>
      </c>
      <c r="E112" s="21">
        <f t="shared" si="8"/>
        <v>1.0763888888888906E-3</v>
      </c>
      <c r="F112" s="52">
        <v>1.4641203703703703E-2</v>
      </c>
      <c r="G112" s="57">
        <v>4.6134259259259264E-2</v>
      </c>
      <c r="H112" s="59">
        <v>4.8414351851851854E-2</v>
      </c>
      <c r="I112" s="20">
        <v>5.6875000000000002E-2</v>
      </c>
      <c r="J112" s="22">
        <v>2.6516203703703698E-2</v>
      </c>
      <c r="K112" s="23">
        <v>0.10151620370370369</v>
      </c>
      <c r="L112" s="24">
        <v>9.3645833333333331E-2</v>
      </c>
      <c r="M112" s="24">
        <v>4.7291666666666669E-2</v>
      </c>
    </row>
    <row r="113" spans="1:13" x14ac:dyDescent="0.3">
      <c r="A113" s="32" t="s">
        <v>144</v>
      </c>
      <c r="B113" s="35" t="s">
        <v>38</v>
      </c>
      <c r="C113" s="34" t="s">
        <v>21</v>
      </c>
      <c r="D113" s="20">
        <f t="shared" si="6"/>
        <v>0.43557870370370372</v>
      </c>
      <c r="E113" s="21">
        <f t="shared" si="8"/>
        <v>5.439814814814925E-4</v>
      </c>
      <c r="F113" s="22">
        <v>1.5289351851851851E-2</v>
      </c>
      <c r="G113" s="31">
        <v>4.5023148148148145E-2</v>
      </c>
      <c r="H113" s="20">
        <v>4.9953703703703702E-2</v>
      </c>
      <c r="I113" s="31">
        <v>5.6562499999999995E-2</v>
      </c>
      <c r="J113" s="22">
        <v>3.2129629629629626E-2</v>
      </c>
      <c r="K113" s="28">
        <v>9.4444444444444442E-2</v>
      </c>
      <c r="L113" s="28">
        <v>9.0277777777777776E-2</v>
      </c>
      <c r="M113" s="24">
        <v>5.1898148148148145E-2</v>
      </c>
    </row>
    <row r="114" spans="1:13" x14ac:dyDescent="0.3">
      <c r="A114" s="43" t="s">
        <v>145</v>
      </c>
      <c r="B114" s="60" t="s">
        <v>146</v>
      </c>
      <c r="C114" s="34" t="s">
        <v>21</v>
      </c>
      <c r="D114" s="20">
        <f t="shared" si="6"/>
        <v>0.43779461805555553</v>
      </c>
      <c r="E114" s="21">
        <f t="shared" si="8"/>
        <v>2.215914351851811E-3</v>
      </c>
      <c r="F114" s="61">
        <v>1.4490740740740742E-2</v>
      </c>
      <c r="G114" s="62">
        <v>4.4548611111111108E-2</v>
      </c>
      <c r="H114" s="62">
        <v>5.0462962962962959E-2</v>
      </c>
      <c r="I114" s="62">
        <v>5.9722222222222225E-2</v>
      </c>
      <c r="J114" s="22">
        <v>2.7574710648148149E-2</v>
      </c>
      <c r="K114" s="23">
        <v>9.375E-2</v>
      </c>
      <c r="L114" s="24">
        <v>9.7222222222222224E-2</v>
      </c>
      <c r="M114" s="24">
        <v>5.002314814814815E-2</v>
      </c>
    </row>
    <row r="115" spans="1:13" x14ac:dyDescent="0.3">
      <c r="A115" s="48" t="s">
        <v>147</v>
      </c>
      <c r="B115" s="49" t="s">
        <v>76</v>
      </c>
      <c r="C115" s="19" t="s">
        <v>24</v>
      </c>
      <c r="D115" s="20">
        <f t="shared" si="6"/>
        <v>0.43956018518518519</v>
      </c>
      <c r="E115" s="21">
        <f t="shared" si="8"/>
        <v>1.7655671296296638E-3</v>
      </c>
      <c r="F115" s="46">
        <v>1.5717592592592592E-2</v>
      </c>
      <c r="G115" s="20">
        <v>4.9074074074074076E-2</v>
      </c>
      <c r="H115" s="20">
        <v>5.122685185185185E-2</v>
      </c>
      <c r="I115" s="31">
        <v>6.5868055555555555E-2</v>
      </c>
      <c r="J115" s="46">
        <v>2.8495370370370369E-2</v>
      </c>
      <c r="K115" s="24">
        <v>8.8900462962962959E-2</v>
      </c>
      <c r="L115" s="28">
        <v>9.1666666666666674E-2</v>
      </c>
      <c r="M115" s="28">
        <v>4.8611111111111112E-2</v>
      </c>
    </row>
    <row r="116" spans="1:13" x14ac:dyDescent="0.3">
      <c r="A116" s="32" t="s">
        <v>148</v>
      </c>
      <c r="B116" s="35" t="s">
        <v>15</v>
      </c>
      <c r="C116" s="19" t="s">
        <v>16</v>
      </c>
      <c r="D116" s="20">
        <f t="shared" si="6"/>
        <v>0.44697916666666665</v>
      </c>
      <c r="E116" s="21">
        <f t="shared" si="8"/>
        <v>7.418981481481457E-3</v>
      </c>
      <c r="F116" s="22">
        <v>1.7187499999999998E-2</v>
      </c>
      <c r="G116" s="20">
        <v>4.7349537037037037E-2</v>
      </c>
      <c r="H116" s="20">
        <v>5.0983796296296291E-2</v>
      </c>
      <c r="I116" s="20">
        <v>6.5798611111111113E-2</v>
      </c>
      <c r="J116" s="22">
        <v>2.6898148148148147E-2</v>
      </c>
      <c r="K116" s="23">
        <v>9.9722222222222226E-2</v>
      </c>
      <c r="L116" s="24">
        <v>9.0011574074074077E-2</v>
      </c>
      <c r="M116" s="24">
        <v>4.9027777777777781E-2</v>
      </c>
    </row>
    <row r="117" spans="1:13" x14ac:dyDescent="0.3">
      <c r="A117" s="32" t="s">
        <v>149</v>
      </c>
      <c r="B117" s="36" t="s">
        <v>23</v>
      </c>
      <c r="C117" s="19" t="s">
        <v>24</v>
      </c>
      <c r="D117" s="20">
        <f t="shared" si="6"/>
        <v>0.44967592592592587</v>
      </c>
      <c r="E117" s="21">
        <f t="shared" si="8"/>
        <v>2.6967592592592182E-3</v>
      </c>
      <c r="F117" s="22">
        <v>1.6481481481481482E-2</v>
      </c>
      <c r="G117" s="20">
        <v>5.2951388888888888E-2</v>
      </c>
      <c r="H117" s="20">
        <v>5.2986111111111116E-2</v>
      </c>
      <c r="I117" s="20">
        <v>6.3611111111111118E-2</v>
      </c>
      <c r="J117" s="22">
        <v>2.7974537037037034E-2</v>
      </c>
      <c r="K117" s="23">
        <v>9.9062499999999998E-2</v>
      </c>
      <c r="L117" s="24">
        <v>9.1805555555555543E-2</v>
      </c>
      <c r="M117" s="24">
        <v>4.4803240740740741E-2</v>
      </c>
    </row>
    <row r="118" spans="1:13" x14ac:dyDescent="0.3">
      <c r="A118" s="32" t="s">
        <v>150</v>
      </c>
      <c r="B118" s="35" t="s">
        <v>120</v>
      </c>
      <c r="C118" s="34" t="s">
        <v>21</v>
      </c>
      <c r="D118" s="20">
        <f t="shared" si="6"/>
        <v>0.45057870370370373</v>
      </c>
      <c r="E118" s="21">
        <f t="shared" si="8"/>
        <v>9.0277777777786339E-4</v>
      </c>
      <c r="F118" s="22">
        <v>1.5925925925925927E-2</v>
      </c>
      <c r="G118" s="31">
        <v>4.7083333333333331E-2</v>
      </c>
      <c r="H118" s="20">
        <v>5.0983796296296291E-2</v>
      </c>
      <c r="I118" s="31">
        <v>6.548611111111112E-2</v>
      </c>
      <c r="J118" s="22">
        <v>3.260416666666667E-2</v>
      </c>
      <c r="K118" s="28">
        <v>0.10755787037037036</v>
      </c>
      <c r="L118" s="24">
        <v>8.4178240740740748E-2</v>
      </c>
      <c r="M118" s="24">
        <v>4.6759259259259257E-2</v>
      </c>
    </row>
    <row r="119" spans="1:13" x14ac:dyDescent="0.3">
      <c r="A119" s="32" t="s">
        <v>151</v>
      </c>
      <c r="B119" s="35" t="s">
        <v>92</v>
      </c>
      <c r="C119" s="34" t="s">
        <v>21</v>
      </c>
      <c r="D119" s="20">
        <f t="shared" si="6"/>
        <v>0.45628472222222222</v>
      </c>
      <c r="E119" s="21">
        <f t="shared" si="8"/>
        <v>5.7060185185184853E-3</v>
      </c>
      <c r="F119" s="22">
        <v>1.3668981481481482E-2</v>
      </c>
      <c r="G119" s="31">
        <v>4.7083333333333331E-2</v>
      </c>
      <c r="H119" s="20">
        <v>5.28587962962963E-2</v>
      </c>
      <c r="I119" s="20">
        <v>6.0428240740740741E-2</v>
      </c>
      <c r="J119" s="22">
        <v>3.0023148148148149E-2</v>
      </c>
      <c r="K119" s="23">
        <v>0.11263888888888889</v>
      </c>
      <c r="L119" s="24">
        <v>9.0277777777777776E-2</v>
      </c>
      <c r="M119" s="28">
        <v>4.9305555555555554E-2</v>
      </c>
    </row>
    <row r="120" spans="1:13" x14ac:dyDescent="0.3">
      <c r="A120" s="43" t="s">
        <v>152</v>
      </c>
      <c r="B120" s="51" t="s">
        <v>40</v>
      </c>
      <c r="C120" s="19" t="s">
        <v>24</v>
      </c>
      <c r="D120" s="20">
        <f t="shared" si="6"/>
        <v>0.4646643518518519</v>
      </c>
      <c r="E120" s="21">
        <f t="shared" si="8"/>
        <v>8.3796296296296813E-3</v>
      </c>
      <c r="F120" s="52">
        <v>1.5347222222222222E-2</v>
      </c>
      <c r="G120" s="57">
        <v>5.559027777777778E-2</v>
      </c>
      <c r="H120" s="57">
        <v>5.5474537037037037E-2</v>
      </c>
      <c r="I120" s="20">
        <v>6.834490740740741E-2</v>
      </c>
      <c r="J120" s="22">
        <v>2.9178240740740741E-2</v>
      </c>
      <c r="K120" s="23">
        <v>0.10009259259259258</v>
      </c>
      <c r="L120" s="24">
        <v>9.2939814814814822E-2</v>
      </c>
      <c r="M120" s="24">
        <v>4.7696759259259258E-2</v>
      </c>
    </row>
    <row r="121" spans="1:13" x14ac:dyDescent="0.3">
      <c r="A121" s="36" t="s">
        <v>153</v>
      </c>
      <c r="B121" s="36" t="s">
        <v>40</v>
      </c>
      <c r="C121" s="19" t="s">
        <v>24</v>
      </c>
      <c r="D121" s="20">
        <f t="shared" si="6"/>
        <v>0.46619212962962958</v>
      </c>
      <c r="E121" s="21">
        <f t="shared" si="8"/>
        <v>1.5277777777776835E-3</v>
      </c>
      <c r="F121" s="22">
        <v>1.7766203703703704E-2</v>
      </c>
      <c r="G121" s="20">
        <v>4.8923611111111105E-2</v>
      </c>
      <c r="H121" s="20">
        <v>5.2569444444444446E-2</v>
      </c>
      <c r="I121" s="20">
        <v>6.5925925925925929E-2</v>
      </c>
      <c r="J121" s="46">
        <v>2.8495370370370369E-2</v>
      </c>
      <c r="K121" s="23">
        <v>0.11021990740740741</v>
      </c>
      <c r="L121" s="28">
        <v>9.3055555555555558E-2</v>
      </c>
      <c r="M121" s="24">
        <v>4.9236111111111112E-2</v>
      </c>
    </row>
    <row r="122" spans="1:13" x14ac:dyDescent="0.3">
      <c r="A122" s="41" t="s">
        <v>154</v>
      </c>
      <c r="B122" s="35" t="s">
        <v>155</v>
      </c>
      <c r="C122" s="19" t="s">
        <v>24</v>
      </c>
      <c r="D122" s="20">
        <f t="shared" si="6"/>
        <v>0.47229166666666667</v>
      </c>
      <c r="E122" s="21">
        <f t="shared" si="8"/>
        <v>6.0995370370370838E-3</v>
      </c>
      <c r="F122" s="22">
        <v>1.6053240740740739E-2</v>
      </c>
      <c r="G122" s="31">
        <v>5.9618055555555556E-2</v>
      </c>
      <c r="H122" s="20">
        <v>5.6157407407407406E-2</v>
      </c>
      <c r="I122" s="20">
        <v>6.8749999999999992E-2</v>
      </c>
      <c r="J122" s="22">
        <v>3.201388888888889E-2</v>
      </c>
      <c r="K122" s="23">
        <v>9.5046296296296295E-2</v>
      </c>
      <c r="L122" s="24">
        <v>9.7708333333333328E-2</v>
      </c>
      <c r="M122" s="24">
        <v>4.6944444444444448E-2</v>
      </c>
    </row>
    <row r="123" spans="1:13" x14ac:dyDescent="0.3">
      <c r="A123" s="36" t="s">
        <v>156</v>
      </c>
      <c r="B123" s="36" t="s">
        <v>40</v>
      </c>
      <c r="C123" s="34" t="s">
        <v>21</v>
      </c>
      <c r="D123" s="20">
        <f t="shared" si="6"/>
        <v>0.47262731481481485</v>
      </c>
      <c r="E123" s="21">
        <f t="shared" si="8"/>
        <v>3.3564814814818211E-4</v>
      </c>
      <c r="F123" s="46">
        <v>1.7141203703703704E-2</v>
      </c>
      <c r="G123" s="20">
        <v>5.3877314814814815E-2</v>
      </c>
      <c r="H123" s="20">
        <v>5.8310185185185187E-2</v>
      </c>
      <c r="I123" s="31">
        <v>6.6180555555555562E-2</v>
      </c>
      <c r="J123" s="46">
        <v>2.989583333333333E-2</v>
      </c>
      <c r="K123" s="28">
        <v>0.10208333333333335</v>
      </c>
      <c r="L123" s="28">
        <v>9.5833333333333326E-2</v>
      </c>
      <c r="M123" s="28">
        <v>4.9305555555555554E-2</v>
      </c>
    </row>
    <row r="124" spans="1:13" x14ac:dyDescent="0.3">
      <c r="A124" s="32" t="s">
        <v>157</v>
      </c>
      <c r="B124" s="35" t="s">
        <v>32</v>
      </c>
      <c r="C124" s="40" t="s">
        <v>28</v>
      </c>
      <c r="D124" s="20">
        <f t="shared" si="6"/>
        <v>0.47328289351851849</v>
      </c>
      <c r="E124" s="21">
        <f t="shared" si="8"/>
        <v>6.5557870370364091E-4</v>
      </c>
      <c r="F124" s="22">
        <v>1.5949074074074074E-2</v>
      </c>
      <c r="G124" s="20">
        <v>6.177083333333333E-2</v>
      </c>
      <c r="H124" s="20">
        <v>5.4571759259259257E-2</v>
      </c>
      <c r="I124" s="20">
        <v>6.3624513888888887E-2</v>
      </c>
      <c r="J124" s="22">
        <v>3.1463935185185185E-2</v>
      </c>
      <c r="K124" s="23">
        <v>9.9942129629629631E-2</v>
      </c>
      <c r="L124" s="24">
        <v>9.3773148148148147E-2</v>
      </c>
      <c r="M124" s="24">
        <v>5.2187499999999998E-2</v>
      </c>
    </row>
    <row r="125" spans="1:13" x14ac:dyDescent="0.3">
      <c r="A125" s="32" t="s">
        <v>158</v>
      </c>
      <c r="B125" s="35" t="s">
        <v>120</v>
      </c>
      <c r="C125" s="34" t="s">
        <v>21</v>
      </c>
      <c r="D125" s="20">
        <f t="shared" si="6"/>
        <v>0.47582144675925925</v>
      </c>
      <c r="E125" s="21">
        <f t="shared" si="8"/>
        <v>2.5385532407407596E-3</v>
      </c>
      <c r="F125" s="22">
        <v>1.5844907407407408E-2</v>
      </c>
      <c r="G125" s="31">
        <v>4.7083333333333331E-2</v>
      </c>
      <c r="H125" s="20">
        <v>5.0972222222222224E-2</v>
      </c>
      <c r="I125" s="20">
        <v>6.5173611111111113E-2</v>
      </c>
      <c r="J125" s="22">
        <v>2.8206018518518519E-2</v>
      </c>
      <c r="K125" s="23">
        <v>0.12122653935185185</v>
      </c>
      <c r="L125" s="28">
        <v>9.7916666666666666E-2</v>
      </c>
      <c r="M125" s="24">
        <v>4.9398148148148142E-2</v>
      </c>
    </row>
    <row r="126" spans="1:13" s="42" customFormat="1" x14ac:dyDescent="0.3">
      <c r="A126" s="32" t="s">
        <v>159</v>
      </c>
      <c r="B126" s="35" t="s">
        <v>38</v>
      </c>
      <c r="C126" s="19" t="s">
        <v>24</v>
      </c>
      <c r="D126" s="20">
        <f t="shared" si="6"/>
        <v>0.48111111111111104</v>
      </c>
      <c r="E126" s="21">
        <f t="shared" si="8"/>
        <v>5.2896643518517972E-3</v>
      </c>
      <c r="F126" s="22">
        <v>1.6238425925925924E-2</v>
      </c>
      <c r="G126" s="20">
        <v>5.1296296296296291E-2</v>
      </c>
      <c r="H126" s="20">
        <v>5.3483796296296293E-2</v>
      </c>
      <c r="I126" s="20">
        <v>7.1840277777777781E-2</v>
      </c>
      <c r="J126" s="44">
        <v>2.9189814814814811E-2</v>
      </c>
      <c r="K126" s="23">
        <v>0.11174768518518519</v>
      </c>
      <c r="L126" s="28">
        <v>9.7916666666666666E-2</v>
      </c>
      <c r="M126" s="24">
        <v>4.9398148148148142E-2</v>
      </c>
    </row>
    <row r="127" spans="1:13" x14ac:dyDescent="0.3">
      <c r="A127" s="42" t="s">
        <v>160</v>
      </c>
      <c r="B127" s="51" t="s">
        <v>38</v>
      </c>
      <c r="C127" s="63"/>
      <c r="D127" s="20">
        <f t="shared" si="6"/>
        <v>0.48443287037037036</v>
      </c>
      <c r="E127" s="21">
        <f t="shared" si="8"/>
        <v>3.3217592592593159E-3</v>
      </c>
      <c r="F127" s="56">
        <v>1.5972222222222224E-2</v>
      </c>
      <c r="G127" s="53">
        <v>5.2453703703703704E-2</v>
      </c>
      <c r="H127" s="53">
        <v>5.5555555555555552E-2</v>
      </c>
      <c r="I127" s="53">
        <v>6.4930555555555561E-2</v>
      </c>
      <c r="J127" s="44">
        <v>3.0277777777777778E-2</v>
      </c>
      <c r="K127" s="23">
        <v>0.11604166666666667</v>
      </c>
      <c r="L127" s="24">
        <v>9.9814814814814815E-2</v>
      </c>
      <c r="M127" s="24">
        <v>4.9386574074074076E-2</v>
      </c>
    </row>
    <row r="128" spans="1:13" ht="17.25" customHeight="1" x14ac:dyDescent="0.3">
      <c r="A128" s="32" t="s">
        <v>161</v>
      </c>
      <c r="B128" s="33" t="s">
        <v>20</v>
      </c>
      <c r="C128" s="19" t="s">
        <v>24</v>
      </c>
      <c r="D128" s="20">
        <f t="shared" si="6"/>
        <v>0.48782407407407408</v>
      </c>
      <c r="E128" s="21">
        <f t="shared" si="8"/>
        <v>3.3912037037037157E-3</v>
      </c>
      <c r="F128" s="46">
        <v>1.7141203703703704E-2</v>
      </c>
      <c r="G128" s="20">
        <v>5.6898148148148149E-2</v>
      </c>
      <c r="H128" s="20">
        <v>5.1712962962962961E-2</v>
      </c>
      <c r="I128" s="31">
        <v>6.6180555555555562E-2</v>
      </c>
      <c r="J128" s="46">
        <v>2.989583333333333E-2</v>
      </c>
      <c r="K128" s="28">
        <v>0.11762731481481481</v>
      </c>
      <c r="L128" s="28">
        <v>9.7916666666666666E-2</v>
      </c>
      <c r="M128" s="24">
        <v>5.0451388888888893E-2</v>
      </c>
    </row>
    <row r="129" spans="1:13" x14ac:dyDescent="0.3">
      <c r="A129" s="36" t="s">
        <v>162</v>
      </c>
      <c r="B129" s="36" t="s">
        <v>40</v>
      </c>
      <c r="C129" s="19" t="s">
        <v>24</v>
      </c>
      <c r="D129" s="20">
        <f t="shared" si="6"/>
        <v>0.48923611111111109</v>
      </c>
      <c r="E129" s="21">
        <f t="shared" si="8"/>
        <v>1.4120370370370172E-3</v>
      </c>
      <c r="F129" s="22">
        <v>1.7337962962962961E-2</v>
      </c>
      <c r="G129" s="20">
        <v>5.0717592592592592E-2</v>
      </c>
      <c r="H129" s="20">
        <v>5.1585648148148144E-2</v>
      </c>
      <c r="I129" s="31">
        <v>6.8888888888888888E-2</v>
      </c>
      <c r="J129" s="22">
        <v>2.8113425925925927E-2</v>
      </c>
      <c r="K129" s="23">
        <v>0.12351851851851851</v>
      </c>
      <c r="L129" s="24">
        <v>9.7928240740740746E-2</v>
      </c>
      <c r="M129" s="24">
        <v>5.1145833333333335E-2</v>
      </c>
    </row>
    <row r="130" spans="1:13" x14ac:dyDescent="0.3">
      <c r="A130" s="32" t="s">
        <v>163</v>
      </c>
      <c r="B130" s="35" t="s">
        <v>92</v>
      </c>
      <c r="C130" s="40" t="s">
        <v>28</v>
      </c>
      <c r="D130" s="20">
        <f t="shared" si="6"/>
        <v>0.49925562499999998</v>
      </c>
      <c r="E130" s="21">
        <f t="shared" si="8"/>
        <v>1.0019513888888887E-2</v>
      </c>
      <c r="F130" s="22">
        <v>1.982638888888889E-2</v>
      </c>
      <c r="G130" s="20">
        <v>5.7465277777777775E-2</v>
      </c>
      <c r="H130" s="20">
        <v>5.9953703703703703E-2</v>
      </c>
      <c r="I130" s="20">
        <v>6.7086701388888892E-2</v>
      </c>
      <c r="J130" s="46">
        <v>3.125E-2</v>
      </c>
      <c r="K130" s="28">
        <v>0.1173611111111111</v>
      </c>
      <c r="L130" s="28">
        <v>9.930555555555555E-2</v>
      </c>
      <c r="M130" s="24">
        <v>4.7006886574074071E-2</v>
      </c>
    </row>
    <row r="131" spans="1:13" x14ac:dyDescent="0.3">
      <c r="A131" s="42" t="s">
        <v>164</v>
      </c>
      <c r="B131" s="51" t="s">
        <v>23</v>
      </c>
      <c r="C131" s="19" t="s">
        <v>24</v>
      </c>
      <c r="D131" s="20">
        <f t="shared" si="6"/>
        <v>0.50020833333333337</v>
      </c>
      <c r="E131" s="52" t="s">
        <v>165</v>
      </c>
      <c r="F131" s="52">
        <v>1.818287037037037E-2</v>
      </c>
      <c r="G131" s="57">
        <v>5.1388888888888894E-2</v>
      </c>
      <c r="H131" s="57">
        <v>5.0358796296296297E-2</v>
      </c>
      <c r="I131" s="20">
        <v>8.0613425925925922E-2</v>
      </c>
      <c r="J131" s="22">
        <v>2.990740740740741E-2</v>
      </c>
      <c r="K131" s="24">
        <v>0.12045138888888889</v>
      </c>
      <c r="L131" s="28">
        <v>9.7916666666666666E-2</v>
      </c>
      <c r="M131" s="28">
        <v>5.1388888888888894E-2</v>
      </c>
    </row>
    <row r="132" spans="1:13" x14ac:dyDescent="0.3">
      <c r="A132" s="43" t="s">
        <v>166</v>
      </c>
      <c r="B132" s="51" t="s">
        <v>27</v>
      </c>
      <c r="C132" s="40" t="s">
        <v>28</v>
      </c>
      <c r="D132" s="20">
        <f t="shared" si="6"/>
        <v>0.50188769675925915</v>
      </c>
      <c r="E132" s="21">
        <f>D132-D131</f>
        <v>1.6793634259257839E-3</v>
      </c>
      <c r="F132" s="52">
        <v>1.6273148148148148E-2</v>
      </c>
      <c r="G132" s="57">
        <v>5.9722222222222225E-2</v>
      </c>
      <c r="H132" s="57">
        <v>5.6250000000000001E-2</v>
      </c>
      <c r="I132" s="20">
        <v>6.2732604166666664E-2</v>
      </c>
      <c r="J132" s="22">
        <v>2.988425925925926E-2</v>
      </c>
      <c r="K132" s="28">
        <v>0.1173611111111111</v>
      </c>
      <c r="L132" s="24">
        <v>0.10607638888888889</v>
      </c>
      <c r="M132" s="24">
        <v>5.3587962962962969E-2</v>
      </c>
    </row>
    <row r="133" spans="1:13" x14ac:dyDescent="0.3">
      <c r="A133" s="36" t="s">
        <v>167</v>
      </c>
      <c r="B133" s="36" t="s">
        <v>40</v>
      </c>
      <c r="C133" s="40" t="s">
        <v>28</v>
      </c>
      <c r="D133" s="20">
        <f t="shared" si="6"/>
        <v>0.51004629629629628</v>
      </c>
      <c r="E133" s="21">
        <f>D133-D132</f>
        <v>8.1585995370371256E-3</v>
      </c>
      <c r="F133" s="22">
        <v>1.9189814814814816E-2</v>
      </c>
      <c r="G133" s="31">
        <v>5.3726851851851852E-2</v>
      </c>
      <c r="H133" s="31">
        <v>5.6481481481481487E-2</v>
      </c>
      <c r="I133" s="20">
        <v>7.9236111111111118E-2</v>
      </c>
      <c r="J133" s="44">
        <v>3.2662037037037038E-2</v>
      </c>
      <c r="K133" s="28">
        <v>0.11805555555555557</v>
      </c>
      <c r="L133" s="28">
        <v>9.930555555555555E-2</v>
      </c>
      <c r="M133" s="28">
        <v>5.1388888888888894E-2</v>
      </c>
    </row>
    <row r="134" spans="1:13" x14ac:dyDescent="0.3">
      <c r="A134" s="43" t="s">
        <v>132</v>
      </c>
      <c r="B134" s="51" t="s">
        <v>32</v>
      </c>
      <c r="D134" s="20" t="s">
        <v>168</v>
      </c>
      <c r="E134" s="20" t="s">
        <v>168</v>
      </c>
      <c r="F134" s="46" t="e">
        <v>#N/A</v>
      </c>
      <c r="G134" s="46" t="e">
        <v>#N/A</v>
      </c>
      <c r="H134" s="46" t="e">
        <v>#N/A</v>
      </c>
      <c r="I134" s="46" t="e">
        <v>#N/A</v>
      </c>
      <c r="J134" s="46" t="e">
        <v>#N/A</v>
      </c>
      <c r="K134" s="46" t="e">
        <v>#N/A</v>
      </c>
      <c r="L134" s="59">
        <v>8.9583333333333334E-2</v>
      </c>
      <c r="M134" s="28">
        <v>5.1388888888888894E-2</v>
      </c>
    </row>
    <row r="135" spans="1:13" ht="18" customHeight="1" x14ac:dyDescent="0.3">
      <c r="A135" s="48" t="s">
        <v>169</v>
      </c>
      <c r="B135" s="49" t="s">
        <v>76</v>
      </c>
      <c r="C135" s="19" t="s">
        <v>24</v>
      </c>
      <c r="D135" s="20" t="e">
        <f t="shared" ref="D135:D141" si="9">F135+G135+H135+I135+J135+K135+L135+M135</f>
        <v>#N/A</v>
      </c>
      <c r="E135" s="21" t="e">
        <f>D135-D134</f>
        <v>#N/A</v>
      </c>
      <c r="F135" s="22">
        <v>1.4513888888888889E-2</v>
      </c>
      <c r="G135" s="31" t="e">
        <v>#N/A</v>
      </c>
      <c r="H135" s="31" t="e">
        <v>#N/A</v>
      </c>
      <c r="I135" s="31" t="e">
        <v>#N/A</v>
      </c>
      <c r="J135" s="46" t="e">
        <v>#N/A</v>
      </c>
      <c r="K135" s="28" t="e">
        <v>#N/A</v>
      </c>
      <c r="L135" s="28" t="e">
        <v>#N/A</v>
      </c>
      <c r="M135" s="28" t="e">
        <v>#N/A</v>
      </c>
    </row>
    <row r="136" spans="1:13" x14ac:dyDescent="0.3">
      <c r="A136" s="48" t="s">
        <v>170</v>
      </c>
      <c r="B136" s="49" t="s">
        <v>76</v>
      </c>
      <c r="C136" s="19" t="s">
        <v>24</v>
      </c>
      <c r="D136" s="20" t="e">
        <f t="shared" si="9"/>
        <v>#N/A</v>
      </c>
      <c r="E136" s="21" t="e">
        <f>D136-D135</f>
        <v>#N/A</v>
      </c>
      <c r="F136" s="46" t="e">
        <v>#N/A</v>
      </c>
      <c r="G136" s="20">
        <v>4.4525462962962968E-2</v>
      </c>
      <c r="H136" s="31" t="e">
        <v>#N/A</v>
      </c>
      <c r="I136" s="31" t="e">
        <v>#N/A</v>
      </c>
      <c r="J136" s="46" t="e">
        <v>#N/A</v>
      </c>
      <c r="K136" s="28" t="e">
        <v>#N/A</v>
      </c>
      <c r="L136" s="28" t="e">
        <v>#N/A</v>
      </c>
      <c r="M136" s="28" t="e">
        <v>#N/A</v>
      </c>
    </row>
    <row r="137" spans="1:13" x14ac:dyDescent="0.3">
      <c r="A137" s="41" t="s">
        <v>171</v>
      </c>
      <c r="B137" s="35" t="s">
        <v>30</v>
      </c>
      <c r="C137" s="19" t="s">
        <v>16</v>
      </c>
      <c r="D137" s="20" t="e">
        <f t="shared" si="9"/>
        <v>#N/A</v>
      </c>
      <c r="E137" s="21" t="e">
        <f>D137-#REF!</f>
        <v>#N/A</v>
      </c>
      <c r="F137" s="22">
        <v>1.3680555555555555E-2</v>
      </c>
      <c r="G137" s="31" t="e">
        <v>#N/A</v>
      </c>
      <c r="H137" s="31" t="e">
        <v>#N/A</v>
      </c>
      <c r="I137" s="31" t="e">
        <v>#N/A</v>
      </c>
      <c r="J137" s="46" t="e">
        <v>#N/A</v>
      </c>
      <c r="K137" s="28" t="e">
        <v>#N/A</v>
      </c>
      <c r="L137" s="28" t="e">
        <v>#N/A</v>
      </c>
      <c r="M137" s="28" t="e">
        <v>#N/A</v>
      </c>
    </row>
    <row r="138" spans="1:13" x14ac:dyDescent="0.3">
      <c r="A138" s="36" t="s">
        <v>172</v>
      </c>
      <c r="B138" s="36" t="s">
        <v>27</v>
      </c>
      <c r="D138" s="20" t="e">
        <f t="shared" si="9"/>
        <v>#N/A</v>
      </c>
      <c r="E138" s="21" t="e">
        <f>D138-#REF!</f>
        <v>#N/A</v>
      </c>
      <c r="F138" s="22">
        <v>1.6400462962962964E-2</v>
      </c>
      <c r="G138" s="31" t="e">
        <v>#N/A</v>
      </c>
      <c r="H138" s="31" t="e">
        <v>#N/A</v>
      </c>
      <c r="I138" s="31" t="e">
        <v>#N/A</v>
      </c>
      <c r="J138" s="46" t="e">
        <v>#N/A</v>
      </c>
      <c r="K138" s="28" t="e">
        <v>#N/A</v>
      </c>
      <c r="L138" s="28" t="e">
        <v>#N/A</v>
      </c>
      <c r="M138" s="28" t="e">
        <v>#N/A</v>
      </c>
    </row>
    <row r="139" spans="1:13" x14ac:dyDescent="0.3">
      <c r="A139" s="36" t="s">
        <v>173</v>
      </c>
      <c r="B139" s="33" t="s">
        <v>20</v>
      </c>
      <c r="C139" s="19" t="s">
        <v>24</v>
      </c>
      <c r="D139" s="20" t="e">
        <f t="shared" si="9"/>
        <v>#N/A</v>
      </c>
      <c r="E139" s="21" t="e">
        <f>D139-#REF!</f>
        <v>#N/A</v>
      </c>
      <c r="F139" s="22">
        <v>1.1932870370370371E-2</v>
      </c>
      <c r="G139" s="31" t="e">
        <v>#N/A</v>
      </c>
      <c r="H139" s="31" t="e">
        <v>#N/A</v>
      </c>
      <c r="I139" s="31" t="e">
        <v>#N/A</v>
      </c>
      <c r="J139" s="46" t="e">
        <v>#N/A</v>
      </c>
      <c r="K139" s="28" t="e">
        <v>#N/A</v>
      </c>
      <c r="L139" s="28" t="e">
        <v>#N/A</v>
      </c>
      <c r="M139" s="28" t="e">
        <v>#N/A</v>
      </c>
    </row>
    <row r="140" spans="1:13" s="64" customFormat="1" x14ac:dyDescent="0.3">
      <c r="A140" s="32" t="s">
        <v>174</v>
      </c>
      <c r="B140" s="35" t="s">
        <v>54</v>
      </c>
      <c r="C140" s="34" t="s">
        <v>21</v>
      </c>
      <c r="D140" s="20" t="e">
        <f t="shared" si="9"/>
        <v>#N/A</v>
      </c>
      <c r="E140" s="21" t="e">
        <f>D140-D139</f>
        <v>#N/A</v>
      </c>
      <c r="F140" s="22">
        <v>1.3518518518518518E-2</v>
      </c>
      <c r="G140" s="31" t="e">
        <v>#N/A</v>
      </c>
      <c r="H140" s="31" t="e">
        <v>#N/A</v>
      </c>
      <c r="I140" s="31" t="e">
        <v>#N/A</v>
      </c>
      <c r="J140" s="46" t="e">
        <v>#N/A</v>
      </c>
      <c r="K140" s="28" t="e">
        <v>#N/A</v>
      </c>
      <c r="L140" s="28" t="e">
        <v>#N/A</v>
      </c>
      <c r="M140" s="28" t="e">
        <v>#N/A</v>
      </c>
    </row>
    <row r="141" spans="1:13" x14ac:dyDescent="0.3">
      <c r="A141" s="32" t="s">
        <v>175</v>
      </c>
      <c r="B141" s="35" t="s">
        <v>54</v>
      </c>
      <c r="C141" s="19" t="s">
        <v>24</v>
      </c>
      <c r="D141" s="20" t="e">
        <f t="shared" si="9"/>
        <v>#N/A</v>
      </c>
      <c r="E141" s="21" t="e">
        <f>D141-D140</f>
        <v>#N/A</v>
      </c>
      <c r="F141" s="22">
        <v>1.4768518518518519E-2</v>
      </c>
      <c r="G141" s="31" t="e">
        <v>#N/A</v>
      </c>
      <c r="H141" s="31" t="e">
        <v>#N/A</v>
      </c>
      <c r="I141" s="31" t="e">
        <v>#N/A</v>
      </c>
      <c r="J141" s="46" t="e">
        <v>#N/A</v>
      </c>
      <c r="K141" s="28" t="e">
        <v>#N/A</v>
      </c>
      <c r="L141" s="28" t="e">
        <v>#N/A</v>
      </c>
      <c r="M141" s="28" t="e">
        <v>#N/A</v>
      </c>
    </row>
    <row r="142" spans="1:13" s="43" customFormat="1" x14ac:dyDescent="0.3">
      <c r="A142" s="42" t="s">
        <v>176</v>
      </c>
      <c r="B142" s="51" t="s">
        <v>54</v>
      </c>
      <c r="C142" s="3"/>
      <c r="D142" s="28" t="e">
        <v>#N/A</v>
      </c>
      <c r="E142" s="28" t="e">
        <v>#N/A</v>
      </c>
      <c r="F142" s="28" t="e">
        <v>#N/A</v>
      </c>
      <c r="G142" s="28" t="e">
        <v>#N/A</v>
      </c>
      <c r="H142" s="28" t="e">
        <v>#N/A</v>
      </c>
      <c r="I142" s="28" t="e">
        <v>#N/A</v>
      </c>
      <c r="J142" s="28" t="e">
        <v>#N/A</v>
      </c>
      <c r="K142" s="28" t="e">
        <v>#N/A</v>
      </c>
      <c r="L142" s="28" t="e">
        <v>#N/A</v>
      </c>
      <c r="M142" s="59">
        <v>5.3680555555555558E-2</v>
      </c>
    </row>
    <row r="143" spans="1:13" s="43" customFormat="1" x14ac:dyDescent="0.3">
      <c r="A143" s="42" t="s">
        <v>177</v>
      </c>
      <c r="B143" s="51" t="s">
        <v>40</v>
      </c>
      <c r="C143" s="3"/>
      <c r="D143" s="28" t="e">
        <v>#N/A</v>
      </c>
      <c r="E143" s="28" t="e">
        <v>#N/A</v>
      </c>
      <c r="F143" s="28" t="e">
        <v>#N/A</v>
      </c>
      <c r="G143" s="28" t="e">
        <v>#N/A</v>
      </c>
      <c r="H143" s="28" t="e">
        <v>#N/A</v>
      </c>
      <c r="I143" s="28" t="e">
        <v>#N/A</v>
      </c>
      <c r="J143" s="28" t="e">
        <v>#N/A</v>
      </c>
      <c r="K143" s="45">
        <v>0.10591435185185184</v>
      </c>
      <c r="L143" s="45">
        <v>9.3136574074074066E-2</v>
      </c>
      <c r="M143" s="24">
        <v>4.3791504629629628E-2</v>
      </c>
    </row>
    <row r="144" spans="1:13" x14ac:dyDescent="0.3">
      <c r="A144" s="42" t="s">
        <v>178</v>
      </c>
      <c r="B144" s="51" t="s">
        <v>23</v>
      </c>
      <c r="C144" s="63"/>
      <c r="D144" s="20" t="e">
        <f>F144+G144+H144+I144+J144+K144+L144+M144</f>
        <v>#N/A</v>
      </c>
      <c r="E144" s="46" t="e">
        <v>#N/A</v>
      </c>
      <c r="F144" s="46" t="e">
        <v>#N/A</v>
      </c>
      <c r="G144" s="46" t="e">
        <v>#N/A</v>
      </c>
      <c r="H144" s="46" t="e">
        <v>#N/A</v>
      </c>
      <c r="I144" s="65">
        <v>5.4988425925925927E-2</v>
      </c>
      <c r="J144" s="46" t="e">
        <v>#N/A</v>
      </c>
      <c r="K144" s="28" t="e">
        <v>#N/A</v>
      </c>
      <c r="L144" s="28" t="e">
        <v>#N/A</v>
      </c>
      <c r="M144" s="28" t="e">
        <v>#N/A</v>
      </c>
    </row>
    <row r="145" spans="1:13" x14ac:dyDescent="0.3">
      <c r="A145" s="43" t="s">
        <v>179</v>
      </c>
      <c r="B145" s="51" t="s">
        <v>23</v>
      </c>
      <c r="C145" s="19" t="s">
        <v>16</v>
      </c>
      <c r="D145" s="31" t="e">
        <v>#N/A</v>
      </c>
      <c r="E145" s="31" t="e">
        <v>#N/A</v>
      </c>
      <c r="F145" s="31" t="e">
        <v>#N/A</v>
      </c>
      <c r="G145" s="31" t="e">
        <v>#N/A</v>
      </c>
      <c r="H145" s="31" t="e">
        <v>#N/A</v>
      </c>
      <c r="I145" s="31" t="e">
        <v>#N/A</v>
      </c>
      <c r="J145" s="22">
        <v>2.3171296296296297E-2</v>
      </c>
      <c r="K145" s="28" t="e">
        <v>#N/A</v>
      </c>
      <c r="L145" s="28" t="e">
        <v>#N/A</v>
      </c>
      <c r="M145" s="28" t="e">
        <v>#N/A</v>
      </c>
    </row>
    <row r="146" spans="1:13" s="42" customFormat="1" x14ac:dyDescent="0.3">
      <c r="A146" s="32" t="s">
        <v>180</v>
      </c>
      <c r="B146" s="35" t="s">
        <v>32</v>
      </c>
      <c r="C146" s="19" t="s">
        <v>24</v>
      </c>
      <c r="D146" s="20" t="e">
        <f>F146+G146+H146+I146+J146+K146+L146+M146</f>
        <v>#N/A</v>
      </c>
      <c r="E146" s="21" t="e">
        <f>D146-$D$3</f>
        <v>#N/A</v>
      </c>
      <c r="F146" s="22">
        <v>1.1759259259259259E-2</v>
      </c>
      <c r="G146" s="31" t="e">
        <v>#N/A</v>
      </c>
      <c r="H146" s="31" t="e">
        <v>#N/A</v>
      </c>
      <c r="I146" s="31" t="e">
        <v>#N/A</v>
      </c>
      <c r="J146" s="46" t="e">
        <v>#N/A</v>
      </c>
      <c r="K146" s="28" t="e">
        <v>#N/A</v>
      </c>
      <c r="L146" s="28" t="e">
        <v>#N/A</v>
      </c>
      <c r="M146" s="28" t="e">
        <v>#N/A</v>
      </c>
    </row>
    <row r="147" spans="1:13" s="42" customFormat="1" x14ac:dyDescent="0.3">
      <c r="A147" s="32" t="s">
        <v>181</v>
      </c>
      <c r="B147" s="35" t="s">
        <v>32</v>
      </c>
      <c r="C147" s="19" t="s">
        <v>24</v>
      </c>
      <c r="D147" s="20" t="e">
        <f>F147+G147+H147+I147+J147+K147+L147+M147</f>
        <v>#N/A</v>
      </c>
      <c r="E147" s="21" t="e">
        <f>D147-$D$3</f>
        <v>#N/A</v>
      </c>
      <c r="F147" s="22">
        <v>1.3807870370370371E-2</v>
      </c>
      <c r="G147" s="31" t="e">
        <v>#N/A</v>
      </c>
      <c r="H147" s="31" t="e">
        <v>#N/A</v>
      </c>
      <c r="I147" s="31" t="e">
        <v>#N/A</v>
      </c>
      <c r="J147" s="46" t="e">
        <v>#N/A</v>
      </c>
      <c r="K147" s="24">
        <v>9.3576388888888876E-2</v>
      </c>
      <c r="L147" s="28" t="e">
        <v>#N/A</v>
      </c>
      <c r="M147" s="28" t="e">
        <v>#N/A</v>
      </c>
    </row>
    <row r="148" spans="1:13" s="42" customFormat="1" x14ac:dyDescent="0.3">
      <c r="A148" s="32" t="s">
        <v>182</v>
      </c>
      <c r="B148" s="35" t="s">
        <v>32</v>
      </c>
      <c r="C148" s="34" t="s">
        <v>21</v>
      </c>
      <c r="D148" s="20" t="e">
        <f>F148+G148+H148+I148+J148+K148+L148+M148</f>
        <v>#N/A</v>
      </c>
      <c r="E148" s="21" t="e">
        <f>D148-$D$3</f>
        <v>#N/A</v>
      </c>
      <c r="F148" s="22">
        <v>2.2395833333333334E-2</v>
      </c>
      <c r="G148" s="31" t="e">
        <v>#N/A</v>
      </c>
      <c r="H148" s="31" t="e">
        <v>#N/A</v>
      </c>
      <c r="I148" s="31" t="e">
        <v>#N/A</v>
      </c>
      <c r="J148" s="22">
        <v>3.5648148148148151E-2</v>
      </c>
      <c r="K148" s="28" t="e">
        <v>#N/A</v>
      </c>
      <c r="L148" s="28" t="e">
        <v>#N/A</v>
      </c>
      <c r="M148" s="28" t="e">
        <v>#N/A</v>
      </c>
    </row>
    <row r="149" spans="1:13" s="42" customFormat="1" x14ac:dyDescent="0.3">
      <c r="A149" s="42" t="s">
        <v>183</v>
      </c>
      <c r="B149" s="51" t="s">
        <v>32</v>
      </c>
      <c r="C149" s="34" t="s">
        <v>21</v>
      </c>
      <c r="D149" s="31" t="e">
        <v>#N/A</v>
      </c>
      <c r="E149" s="31" t="e">
        <v>#N/A</v>
      </c>
      <c r="F149" s="31" t="e">
        <v>#N/A</v>
      </c>
      <c r="G149" s="31" t="e">
        <v>#N/A</v>
      </c>
      <c r="H149" s="31" t="e">
        <v>#N/A</v>
      </c>
      <c r="I149" s="31" t="e">
        <v>#N/A</v>
      </c>
      <c r="J149" s="46" t="e">
        <v>#N/A</v>
      </c>
      <c r="K149" s="28" t="e">
        <v>#N/A</v>
      </c>
      <c r="L149" s="28" t="e">
        <v>#N/A</v>
      </c>
      <c r="M149" s="24">
        <v>5.1984143518518516E-2</v>
      </c>
    </row>
    <row r="150" spans="1:13" s="42" customFormat="1" x14ac:dyDescent="0.3">
      <c r="A150" s="32" t="s">
        <v>184</v>
      </c>
      <c r="B150" s="35" t="s">
        <v>92</v>
      </c>
      <c r="C150" s="19" t="s">
        <v>24</v>
      </c>
      <c r="D150" s="20" t="e">
        <f t="shared" ref="D150:D156" si="10">F150+G150+H150+I150+J150+K150+L150+M150</f>
        <v>#N/A</v>
      </c>
      <c r="E150" s="21" t="e">
        <f>D150-$D$3</f>
        <v>#N/A</v>
      </c>
      <c r="F150" s="22">
        <v>1.1944444444444445E-2</v>
      </c>
      <c r="G150" s="31" t="e">
        <v>#N/A</v>
      </c>
      <c r="H150" s="31" t="e">
        <v>#N/A</v>
      </c>
      <c r="I150" s="31" t="e">
        <v>#N/A</v>
      </c>
      <c r="J150" s="46" t="e">
        <v>#N/A</v>
      </c>
      <c r="K150" s="28" t="e">
        <v>#N/A</v>
      </c>
      <c r="L150" s="28" t="e">
        <v>#N/A</v>
      </c>
      <c r="M150" s="28" t="e">
        <v>#N/A</v>
      </c>
    </row>
    <row r="151" spans="1:13" s="42" customFormat="1" x14ac:dyDescent="0.3">
      <c r="A151" s="32" t="s">
        <v>185</v>
      </c>
      <c r="B151" s="35" t="s">
        <v>92</v>
      </c>
      <c r="C151" s="19" t="s">
        <v>24</v>
      </c>
      <c r="D151" s="20" t="e">
        <f t="shared" si="10"/>
        <v>#N/A</v>
      </c>
      <c r="E151" s="21" t="e">
        <f>D151-$D$3</f>
        <v>#N/A</v>
      </c>
      <c r="F151" s="22">
        <v>1.3055555555555556E-2</v>
      </c>
      <c r="G151" s="31" t="e">
        <v>#N/A</v>
      </c>
      <c r="H151" s="31" t="e">
        <v>#N/A</v>
      </c>
      <c r="I151" s="31" t="e">
        <v>#N/A</v>
      </c>
      <c r="J151" s="22">
        <v>3.0136608796296298E-2</v>
      </c>
      <c r="K151" s="28" t="e">
        <v>#N/A</v>
      </c>
      <c r="L151" s="28" t="e">
        <v>#N/A</v>
      </c>
      <c r="M151" s="28" t="e">
        <v>#N/A</v>
      </c>
    </row>
    <row r="152" spans="1:13" s="42" customFormat="1" x14ac:dyDescent="0.3">
      <c r="A152" s="32" t="s">
        <v>186</v>
      </c>
      <c r="B152" s="35" t="s">
        <v>92</v>
      </c>
      <c r="C152" s="19" t="s">
        <v>24</v>
      </c>
      <c r="D152" s="20" t="e">
        <f t="shared" si="10"/>
        <v>#N/A</v>
      </c>
      <c r="E152" s="21" t="e">
        <f>D152-$D$3</f>
        <v>#N/A</v>
      </c>
      <c r="F152" s="22">
        <v>1.3715277777777778E-2</v>
      </c>
      <c r="G152" s="31" t="e">
        <v>#N/A</v>
      </c>
      <c r="H152" s="31" t="e">
        <v>#N/A</v>
      </c>
      <c r="I152" s="31" t="e">
        <v>#N/A</v>
      </c>
      <c r="J152" s="46" t="e">
        <v>#N/A</v>
      </c>
      <c r="K152" s="28" t="e">
        <v>#N/A</v>
      </c>
      <c r="L152" s="28" t="e">
        <v>#N/A</v>
      </c>
      <c r="M152" s="28" t="e">
        <v>#N/A</v>
      </c>
    </row>
    <row r="153" spans="1:13" s="42" customFormat="1" x14ac:dyDescent="0.3">
      <c r="A153" s="32" t="s">
        <v>187</v>
      </c>
      <c r="B153" s="35" t="s">
        <v>92</v>
      </c>
      <c r="C153" s="19" t="s">
        <v>24</v>
      </c>
      <c r="D153" s="20" t="e">
        <f t="shared" si="10"/>
        <v>#N/A</v>
      </c>
      <c r="E153" s="21" t="e">
        <f>D153-$D$3</f>
        <v>#N/A</v>
      </c>
      <c r="F153" s="22">
        <v>1.6377314814814813E-2</v>
      </c>
      <c r="G153" s="31" t="e">
        <v>#N/A</v>
      </c>
      <c r="H153" s="31" t="e">
        <v>#N/A</v>
      </c>
      <c r="I153" s="31" t="e">
        <v>#N/A</v>
      </c>
      <c r="J153" s="46" t="e">
        <v>#N/A</v>
      </c>
      <c r="K153" s="28" t="e">
        <v>#N/A</v>
      </c>
      <c r="L153" s="28" t="e">
        <v>#N/A</v>
      </c>
      <c r="M153" s="28" t="e">
        <v>#N/A</v>
      </c>
    </row>
    <row r="154" spans="1:13" x14ac:dyDescent="0.3">
      <c r="A154" s="42" t="s">
        <v>188</v>
      </c>
      <c r="B154" s="51" t="s">
        <v>34</v>
      </c>
      <c r="C154" s="19" t="s">
        <v>24</v>
      </c>
      <c r="D154" s="20" t="e">
        <f t="shared" si="10"/>
        <v>#N/A</v>
      </c>
      <c r="E154" s="31" t="e">
        <v>#N/A</v>
      </c>
      <c r="F154" s="31" t="e">
        <v>#N/A</v>
      </c>
      <c r="G154" s="31" t="e">
        <v>#N/A</v>
      </c>
      <c r="H154" s="31" t="e">
        <v>#N/A</v>
      </c>
      <c r="I154" s="31" t="e">
        <v>#N/A</v>
      </c>
      <c r="J154" s="22">
        <v>2.479166666666667E-2</v>
      </c>
      <c r="K154" s="23">
        <v>8.7175925925925934E-2</v>
      </c>
      <c r="L154" s="24" t="e">
        <v>#N/A</v>
      </c>
      <c r="M154" s="28" t="e">
        <v>#N/A</v>
      </c>
    </row>
    <row r="155" spans="1:13" x14ac:dyDescent="0.3">
      <c r="A155" s="32" t="s">
        <v>189</v>
      </c>
      <c r="B155" s="35" t="s">
        <v>34</v>
      </c>
      <c r="C155" s="19" t="s">
        <v>43</v>
      </c>
      <c r="D155" s="20" t="e">
        <f t="shared" si="10"/>
        <v>#N/A</v>
      </c>
      <c r="E155" s="21" t="e">
        <f>D155-$D$3</f>
        <v>#N/A</v>
      </c>
      <c r="F155" s="22">
        <v>1.4108796296296295E-2</v>
      </c>
      <c r="G155" s="31" t="e">
        <v>#N/A</v>
      </c>
      <c r="H155" s="31" t="e">
        <v>#N/A</v>
      </c>
      <c r="I155" s="31" t="e">
        <v>#N/A</v>
      </c>
      <c r="J155" s="46" t="e">
        <v>#N/A</v>
      </c>
      <c r="K155" s="28" t="e">
        <v>#N/A</v>
      </c>
      <c r="L155" s="28" t="e">
        <v>#N/A</v>
      </c>
      <c r="M155" s="28" t="e">
        <v>#N/A</v>
      </c>
    </row>
    <row r="156" spans="1:13" s="43" customFormat="1" x14ac:dyDescent="0.3">
      <c r="A156" s="55" t="s">
        <v>190</v>
      </c>
      <c r="B156" s="36" t="s">
        <v>34</v>
      </c>
      <c r="C156" s="19" t="s">
        <v>24</v>
      </c>
      <c r="D156" s="20" t="e">
        <f t="shared" si="10"/>
        <v>#N/A</v>
      </c>
      <c r="E156" s="21" t="e">
        <f>D156-$D$3</f>
        <v>#N/A</v>
      </c>
      <c r="F156" s="22">
        <v>1.5219907407407409E-2</v>
      </c>
      <c r="G156" s="31" t="e">
        <v>#N/A</v>
      </c>
      <c r="H156" s="31" t="e">
        <v>#N/A</v>
      </c>
      <c r="I156" s="31" t="e">
        <v>#N/A</v>
      </c>
      <c r="J156" s="46" t="e">
        <v>#N/A</v>
      </c>
      <c r="K156" s="28" t="e">
        <v>#N/A</v>
      </c>
      <c r="L156" s="28" t="e">
        <v>#N/A</v>
      </c>
      <c r="M156" s="28" t="e">
        <v>#N/A</v>
      </c>
    </row>
    <row r="157" spans="1:13" x14ac:dyDescent="0.3">
      <c r="A157" s="42" t="s">
        <v>191</v>
      </c>
      <c r="B157" s="51" t="s">
        <v>34</v>
      </c>
      <c r="C157" s="19" t="s">
        <v>24</v>
      </c>
      <c r="D157" s="31" t="e">
        <v>#N/A</v>
      </c>
      <c r="E157" s="31" t="e">
        <v>#N/A</v>
      </c>
      <c r="F157" s="52">
        <v>1.0706018518518517E-2</v>
      </c>
      <c r="G157" s="31" t="e">
        <v>#N/A</v>
      </c>
      <c r="H157" s="31" t="e">
        <v>#N/A</v>
      </c>
      <c r="I157" s="31" t="e">
        <v>#N/A</v>
      </c>
      <c r="J157" s="22">
        <v>2.3773148148148151E-2</v>
      </c>
      <c r="K157" s="28" t="e">
        <v>#N/A</v>
      </c>
      <c r="L157" s="28" t="e">
        <v>#N/A</v>
      </c>
      <c r="M157" s="28" t="e">
        <v>#N/A</v>
      </c>
    </row>
    <row r="158" spans="1:13" x14ac:dyDescent="0.3">
      <c r="A158" s="32" t="s">
        <v>192</v>
      </c>
      <c r="B158" s="35" t="s">
        <v>38</v>
      </c>
      <c r="C158" s="19" t="s">
        <v>24</v>
      </c>
      <c r="D158" s="20" t="e">
        <f>F158+G158+H158+I158+J158+K158+L158+M158</f>
        <v>#N/A</v>
      </c>
      <c r="E158" s="21" t="e">
        <f>D158-#REF!</f>
        <v>#N/A</v>
      </c>
      <c r="F158" s="22">
        <v>1.9768518518518515E-2</v>
      </c>
      <c r="G158" s="20">
        <v>5.543981481481481E-2</v>
      </c>
      <c r="H158" s="20">
        <v>6.0879629629629638E-2</v>
      </c>
      <c r="I158" s="31">
        <v>6.5358796296296304E-2</v>
      </c>
      <c r="J158" s="46" t="e">
        <v>#N/A</v>
      </c>
      <c r="K158" s="28" t="e">
        <v>#N/A</v>
      </c>
      <c r="L158" s="28" t="e">
        <v>#N/A</v>
      </c>
      <c r="M158" s="28" t="e">
        <v>#N/A</v>
      </c>
    </row>
    <row r="159" spans="1:13" x14ac:dyDescent="0.3">
      <c r="A159" s="32" t="s">
        <v>193</v>
      </c>
      <c r="B159" s="35" t="s">
        <v>38</v>
      </c>
      <c r="C159" s="34" t="s">
        <v>21</v>
      </c>
      <c r="D159" s="20" t="e">
        <f>F159+G159+H159+I159+J159+K159+L159+M159</f>
        <v>#N/A</v>
      </c>
      <c r="E159" s="21" t="e">
        <f>D159-$D$3</f>
        <v>#N/A</v>
      </c>
      <c r="F159" s="22">
        <v>1.5069444444444443E-2</v>
      </c>
      <c r="G159" s="31" t="e">
        <v>#N/A</v>
      </c>
      <c r="H159" s="31" t="e">
        <v>#N/A</v>
      </c>
      <c r="I159" s="31" t="e">
        <v>#N/A</v>
      </c>
      <c r="J159" s="46" t="e">
        <v>#N/A</v>
      </c>
      <c r="K159" s="28" t="e">
        <v>#N/A</v>
      </c>
      <c r="L159" s="28" t="e">
        <v>#N/A</v>
      </c>
      <c r="M159" s="28" t="e">
        <v>#N/A</v>
      </c>
    </row>
    <row r="160" spans="1:13" x14ac:dyDescent="0.3">
      <c r="A160" s="32" t="s">
        <v>194</v>
      </c>
      <c r="B160" s="36"/>
      <c r="D160" s="20" t="e">
        <f>F160+G160+H160+I160+J160+K160+L160+M160</f>
        <v>#N/A</v>
      </c>
      <c r="E160" s="21" t="e">
        <f>D160-$D$3</f>
        <v>#N/A</v>
      </c>
      <c r="F160" s="22">
        <v>1.1284722222222222E-2</v>
      </c>
      <c r="G160" s="31" t="e">
        <v>#N/A</v>
      </c>
      <c r="H160" s="31" t="e">
        <v>#N/A</v>
      </c>
      <c r="I160" s="31" t="e">
        <v>#N/A</v>
      </c>
      <c r="J160" s="31" t="e">
        <v>#N/A</v>
      </c>
      <c r="K160" s="31" t="e">
        <v>#N/A</v>
      </c>
      <c r="L160" s="31" t="e">
        <v>#N/A</v>
      </c>
      <c r="M160" s="31" t="e">
        <v>#N/A</v>
      </c>
    </row>
  </sheetData>
  <autoFilter ref="A2:M115">
    <sortState ref="A3:N160">
      <sortCondition ref="D2:D115"/>
    </sortState>
  </autoFilter>
  <conditionalFormatting sqref="C3:C134">
    <cfRule type="cellIs" dxfId="5" priority="6" operator="lessThan">
      <formula>22</formula>
    </cfRule>
  </conditionalFormatting>
  <conditionalFormatting sqref="C1:C1048576">
    <cfRule type="cellIs" dxfId="4" priority="1" operator="equal">
      <formula>"UltraVet"</formula>
    </cfRule>
    <cfRule type="cellIs" dxfId="3" priority="2" operator="equal">
      <formula>"Vet"</formula>
    </cfRule>
    <cfRule type="cellIs" dxfId="2" priority="3" operator="equal">
      <formula>"Mas"</formula>
    </cfRule>
    <cfRule type="cellIs" dxfId="1" priority="4" operator="equal">
      <formula>"Snr"</formula>
    </cfRule>
    <cfRule type="cellIs" dxfId="0" priority="5" operator="equal">
      <formula>"U23"</formula>
    </cfRule>
  </conditionalFormatting>
  <hyperlinks>
    <hyperlink ref="B100" r:id="rId1"/>
    <hyperlink ref="B53:B54" r:id="rId2" display="Cr@p Tri "/>
    <hyperlink ref="B28" r:id="rId3"/>
    <hyperlink ref="B50" r:id="rId4"/>
    <hyperlink ref="B139" r:id="rId5"/>
    <hyperlink ref="B84" r:id="rId6"/>
    <hyperlink ref="B54" r:id="rId7"/>
    <hyperlink ref="B52" r:id="rId8"/>
    <hyperlink ref="B97" r:id="rId9"/>
    <hyperlink ref="B66:B67" r:id="rId10" display="Cr@p Tri "/>
    <hyperlink ref="B8" r:id="rId11"/>
    <hyperlink ref="B6" r:id="rId12"/>
    <hyperlink ref="B60" r:id="rId13"/>
    <hyperlink ref="B88" r:id="rId14"/>
    <hyperlink ref="B128" r:id="rId15"/>
  </hyperlinks>
  <pageMargins left="0.7" right="0.7" top="0.75" bottom="0.75" header="0.3" footer="0.3"/>
  <pageSetup paperSize="9" orientation="portrait" horizontalDpi="4294967294" verticalDpi="0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C (Mens)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Henry</cp:lastModifiedBy>
  <dcterms:created xsi:type="dcterms:W3CDTF">2020-05-24T13:04:10Z</dcterms:created>
  <dcterms:modified xsi:type="dcterms:W3CDTF">2020-11-10T21:56:55Z</dcterms:modified>
</cp:coreProperties>
</file>